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ucturetone.sharepoint.com/sites/ASC2023/Shared Documents/RFP/NEW 2023 RFP/2022 RFP Docs/Tab 2 - Bid Form/"/>
    </mc:Choice>
  </mc:AlternateContent>
  <xr:revisionPtr revIDLastSave="1076" documentId="11_C493C548691BF86972B593EA2DF19ABA2C73F5DA" xr6:coauthVersionLast="47" xr6:coauthVersionMax="47" xr10:uidLastSave="{2245F3F6-5C8E-4284-83E2-32D0CB48F684}"/>
  <bookViews>
    <workbookView xWindow="-31275" yWindow="-16320" windowWidth="29040" windowHeight="15840" xr2:uid="{00000000-000D-0000-FFFF-FFFF00000000}"/>
  </bookViews>
  <sheets>
    <sheet name="Instructions" sheetId="5" r:id="rId1"/>
    <sheet name="Summary" sheetId="6" r:id="rId2"/>
    <sheet name="Manpower-GC's" sheetId="8" r:id="rId3"/>
    <sheet name="GR's" sheetId="7" r:id="rId4"/>
    <sheet name="Exterior Masonry Takeoff" sheetId="9" r:id="rId5"/>
    <sheet name="04.00 Masonry" sheetId="4" r:id="rId6"/>
    <sheet name="05.10 Steel" sheetId="2" r:id="rId7"/>
    <sheet name="07.20 Insulation" sheetId="3" r:id="rId8"/>
    <sheet name="Sheet1" sheetId="1" state="hidden" r:id="rId9"/>
  </sheets>
  <externalReferences>
    <externalReference r:id="rId10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6" l="1"/>
  <c r="AA6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H28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H27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H26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H25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H24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H23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H22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H21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H20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H19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H18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H17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H16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H15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H14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H13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H12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H11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H9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H8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H6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H7" i="8"/>
  <c r="D24" i="2"/>
  <c r="G5" i="9"/>
  <c r="G6" i="9"/>
  <c r="G46" i="9" s="1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" i="9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H29" i="8" l="1"/>
  <c r="L29" i="8"/>
  <c r="W52" i="7"/>
  <c r="E60" i="6" s="1"/>
  <c r="J29" i="8"/>
  <c r="AA7" i="8"/>
  <c r="I29" i="8"/>
  <c r="E57" i="6"/>
  <c r="D31" i="6"/>
  <c r="D30" i="6"/>
  <c r="D29" i="6"/>
  <c r="D28" i="6"/>
  <c r="K29" i="8" l="1"/>
  <c r="H25" i="4"/>
  <c r="G25" i="4"/>
  <c r="F25" i="4"/>
  <c r="E25" i="4"/>
  <c r="D25" i="4"/>
  <c r="C25" i="4"/>
  <c r="H24" i="3"/>
  <c r="G24" i="3"/>
  <c r="F24" i="3"/>
  <c r="E24" i="3"/>
  <c r="D24" i="3"/>
  <c r="C24" i="3"/>
  <c r="H24" i="2"/>
  <c r="G24" i="2"/>
  <c r="F24" i="2"/>
  <c r="E24" i="2"/>
  <c r="C24" i="2"/>
  <c r="N29" i="8" l="1"/>
  <c r="AA9" i="8"/>
  <c r="M29" i="8"/>
  <c r="AA15" i="8" l="1"/>
  <c r="AA25" i="8"/>
  <c r="AA12" i="8"/>
  <c r="AA11" i="8"/>
  <c r="AA17" i="8"/>
  <c r="AA27" i="8"/>
  <c r="AA23" i="8"/>
  <c r="AA13" i="8"/>
  <c r="P29" i="8"/>
  <c r="O29" i="8"/>
  <c r="AA21" i="8" l="1"/>
  <c r="AA16" i="8"/>
  <c r="AA19" i="8"/>
  <c r="S29" i="8"/>
  <c r="R29" i="8"/>
  <c r="Q29" i="8"/>
  <c r="AA28" i="8" l="1"/>
  <c r="AA22" i="8"/>
  <c r="AA10" i="8"/>
  <c r="T29" i="8"/>
  <c r="U29" i="8"/>
  <c r="X29" i="8" l="1"/>
  <c r="AA20" i="8"/>
  <c r="AA18" i="8"/>
  <c r="AA14" i="8"/>
  <c r="Y29" i="8"/>
  <c r="AA26" i="8"/>
  <c r="AA24" i="8"/>
  <c r="V29" i="8"/>
  <c r="W29" i="8"/>
  <c r="Z29" i="8" l="1"/>
  <c r="AA8" i="8"/>
  <c r="AA29" i="8" s="1"/>
  <c r="E59" i="6" s="1"/>
  <c r="E67" i="6" l="1"/>
  <c r="D60" i="6" s="1"/>
  <c r="D59" i="6" l="1"/>
</calcChain>
</file>

<file path=xl/sharedStrings.xml><?xml version="1.0" encoding="utf-8"?>
<sst xmlns="http://schemas.openxmlformats.org/spreadsheetml/2006/main" count="419" uniqueCount="239">
  <si>
    <t>Sub 2</t>
  </si>
  <si>
    <t>Sub 3</t>
  </si>
  <si>
    <t>Sub 4</t>
  </si>
  <si>
    <t>General Conditions</t>
  </si>
  <si>
    <t>General Requirements</t>
  </si>
  <si>
    <t>Trade</t>
  </si>
  <si>
    <t>Selected Subcontractor</t>
  </si>
  <si>
    <t>Cost</t>
  </si>
  <si>
    <t>03.0000</t>
  </si>
  <si>
    <t>Turnkey Concrete</t>
  </si>
  <si>
    <t>Layton Construction</t>
  </si>
  <si>
    <t>Cost auto fills from Self-perform tab</t>
  </si>
  <si>
    <t>03.3700</t>
  </si>
  <si>
    <t>Polished/Stained Concrete Finishes</t>
  </si>
  <si>
    <t xml:space="preserve">Subcontractor </t>
  </si>
  <si>
    <t>04.0000</t>
  </si>
  <si>
    <t>Masonry &amp; Stone</t>
  </si>
  <si>
    <t>TYPE SELECTED SUB HERE</t>
  </si>
  <si>
    <t>Type total value here</t>
  </si>
  <si>
    <t>05.0000</t>
  </si>
  <si>
    <t>Steel</t>
  </si>
  <si>
    <t>05.7000</t>
  </si>
  <si>
    <t>Ornamental Metals Fabrication</t>
  </si>
  <si>
    <t>05.8000</t>
  </si>
  <si>
    <t>Fireproofing</t>
  </si>
  <si>
    <t>06.4000</t>
  </si>
  <si>
    <t>Millwork</t>
  </si>
  <si>
    <t>07.1000</t>
  </si>
  <si>
    <t>Waterproofing &amp; Joint Sealants</t>
  </si>
  <si>
    <t>07.2000</t>
  </si>
  <si>
    <t>Insulation</t>
  </si>
  <si>
    <t>07.4200</t>
  </si>
  <si>
    <t>Metal Panels</t>
  </si>
  <si>
    <t>07.4600</t>
  </si>
  <si>
    <t>Wood Panels/Siding</t>
  </si>
  <si>
    <t>07.5000</t>
  </si>
  <si>
    <t>Roofing</t>
  </si>
  <si>
    <t>08.1000</t>
  </si>
  <si>
    <t>Frames, Doors, Hardware</t>
  </si>
  <si>
    <t>08.3300</t>
  </si>
  <si>
    <t>Coiling &amp; Overhead Doors</t>
  </si>
  <si>
    <t>08.4000</t>
  </si>
  <si>
    <t>Glass</t>
  </si>
  <si>
    <t>09.0000</t>
  </si>
  <si>
    <t>Interior Finishes</t>
  </si>
  <si>
    <t>09.2200</t>
  </si>
  <si>
    <t>Drywall</t>
  </si>
  <si>
    <t>09.2300</t>
  </si>
  <si>
    <t>Plastering</t>
  </si>
  <si>
    <t>09.2500</t>
  </si>
  <si>
    <t>Specialty Plastering</t>
  </si>
  <si>
    <t>Not In Contract</t>
  </si>
  <si>
    <t>09.3000</t>
  </si>
  <si>
    <t>Tile</t>
  </si>
  <si>
    <t>09.5000</t>
  </si>
  <si>
    <t>Ceilings</t>
  </si>
  <si>
    <t>09.6000</t>
  </si>
  <si>
    <t>Flooring</t>
  </si>
  <si>
    <t>09.6600</t>
  </si>
  <si>
    <t>Terrazzo</t>
  </si>
  <si>
    <t>09.6700</t>
  </si>
  <si>
    <t>Fluid-Applied Flooring</t>
  </si>
  <si>
    <t>Cubcontractor</t>
  </si>
  <si>
    <t>09.9000</t>
  </si>
  <si>
    <t>Painting &amp; Wall Coverings</t>
  </si>
  <si>
    <t>10.0000</t>
  </si>
  <si>
    <t>Specialties</t>
  </si>
  <si>
    <t>10.1400</t>
  </si>
  <si>
    <t>Signage</t>
  </si>
  <si>
    <t>10.3000</t>
  </si>
  <si>
    <t>Fireplaces</t>
  </si>
  <si>
    <t>11.3000</t>
  </si>
  <si>
    <t>Residential Appliances</t>
  </si>
  <si>
    <t>11.4000</t>
  </si>
  <si>
    <t>Food Service Equipment</t>
  </si>
  <si>
    <t>12.0000</t>
  </si>
  <si>
    <t>Furnishings</t>
  </si>
  <si>
    <t>12.2000</t>
  </si>
  <si>
    <t>Window Treatments</t>
  </si>
  <si>
    <t>12.9300</t>
  </si>
  <si>
    <t>Site Furnishings</t>
  </si>
  <si>
    <t>13.1100</t>
  </si>
  <si>
    <t>Swimming Pools</t>
  </si>
  <si>
    <t>13.1200</t>
  </si>
  <si>
    <t>Water Features</t>
  </si>
  <si>
    <t>14.1000</t>
  </si>
  <si>
    <t>Dumbwaiter Systems</t>
  </si>
  <si>
    <t>14.2000</t>
  </si>
  <si>
    <t>Elevators</t>
  </si>
  <si>
    <t>14.4200</t>
  </si>
  <si>
    <t>Wheelchair Lifts</t>
  </si>
  <si>
    <t>14.9100</t>
  </si>
  <si>
    <t>Chute Systems</t>
  </si>
  <si>
    <t>21.0000</t>
  </si>
  <si>
    <t>Fire Suppression Systems</t>
  </si>
  <si>
    <t>22.0000</t>
  </si>
  <si>
    <t>Plumbing</t>
  </si>
  <si>
    <t>23.0000</t>
  </si>
  <si>
    <t>HVAC</t>
  </si>
  <si>
    <t>26.0000</t>
  </si>
  <si>
    <t>Electrical</t>
  </si>
  <si>
    <t>27.4000</t>
  </si>
  <si>
    <t>Audio-Video Systems</t>
  </si>
  <si>
    <t>28.0000</t>
  </si>
  <si>
    <t>Security Systems</t>
  </si>
  <si>
    <t>Allowance</t>
  </si>
  <si>
    <t>31.1000</t>
  </si>
  <si>
    <t>Earthwork</t>
  </si>
  <si>
    <t>32.1300</t>
  </si>
  <si>
    <t>Site Concrete</t>
  </si>
  <si>
    <t>32.1400</t>
  </si>
  <si>
    <t>Pavers</t>
  </si>
  <si>
    <t>32.1700</t>
  </si>
  <si>
    <t>Striping &amp; Signing</t>
  </si>
  <si>
    <t>32.3100</t>
  </si>
  <si>
    <t>Fence &amp; Gates</t>
  </si>
  <si>
    <t>32.3700</t>
  </si>
  <si>
    <t>Site Structures</t>
  </si>
  <si>
    <t>32.8000</t>
  </si>
  <si>
    <t>Landscaping &amp; Irrigation</t>
  </si>
  <si>
    <t>33.0000</t>
  </si>
  <si>
    <t>Site Utilities</t>
  </si>
  <si>
    <t>SubTotal</t>
  </si>
  <si>
    <t>Autofill from GR tab</t>
  </si>
  <si>
    <t>Fill out this row if you need it</t>
  </si>
  <si>
    <t>Grand Total</t>
  </si>
  <si>
    <t>1.00 is none</t>
  </si>
  <si>
    <t>Project Team Name</t>
  </si>
  <si>
    <t>2.00 is double</t>
  </si>
  <si>
    <t>COST IN</t>
  </si>
  <si>
    <t xml:space="preserve">COST IN </t>
  </si>
  <si>
    <t>TOTAL</t>
  </si>
  <si>
    <t>%</t>
  </si>
  <si>
    <t>Onsite</t>
  </si>
  <si>
    <t xml:space="preserve">HOURLY </t>
  </si>
  <si>
    <t>BURDEN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</si>
  <si>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</si>
  <si>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</si>
  <si>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</si>
  <si>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</si>
  <si>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</si>
  <si>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</si>
  <si>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</si>
  <si>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</si>
  <si>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</si>
  <si>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</si>
  <si>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</si>
  <si>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</si>
  <si>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COST</t>
  </si>
  <si>
    <t>ITEM</t>
  </si>
  <si>
    <t>Assigned</t>
  </si>
  <si>
    <t>Y/N</t>
  </si>
  <si>
    <t>RATE</t>
  </si>
  <si>
    <t>FORECAST</t>
  </si>
  <si>
    <t>PROJECT STAFF</t>
  </si>
  <si>
    <t>NAME</t>
  </si>
  <si>
    <t>STAFF TITLE HERE</t>
  </si>
  <si>
    <t>2022</t>
  </si>
  <si>
    <t>2023</t>
  </si>
  <si>
    <t>TEMPORARY FACILITIES</t>
  </si>
  <si>
    <t>Mobilization</t>
  </si>
  <si>
    <t>Demobilization</t>
  </si>
  <si>
    <t>Tool Trailer</t>
  </si>
  <si>
    <t>Job Site Office</t>
  </si>
  <si>
    <t>Office Equipment / Furniture</t>
  </si>
  <si>
    <t>Computer / Phone / Ipad / Technology</t>
  </si>
  <si>
    <t>Office Supplies</t>
  </si>
  <si>
    <t>Plans &amp; Specs</t>
  </si>
  <si>
    <t>Drinking Water</t>
  </si>
  <si>
    <t>Postage</t>
  </si>
  <si>
    <t>Temporary Power</t>
  </si>
  <si>
    <t>Temp. Internet Infrastructure Setup</t>
  </si>
  <si>
    <t>Temp. Data Wiring Setup</t>
  </si>
  <si>
    <t xml:space="preserve">Trailer  Water </t>
  </si>
  <si>
    <t>Temp. Water Setup</t>
  </si>
  <si>
    <t>Temporary Toilets</t>
  </si>
  <si>
    <t>Fuel, Oil, Maintenance</t>
  </si>
  <si>
    <t>Stair Towers / Access</t>
  </si>
  <si>
    <t>Water Truck</t>
  </si>
  <si>
    <t>Forklift / Water Truck</t>
  </si>
  <si>
    <t>Radios</t>
  </si>
  <si>
    <t>Misc Tool</t>
  </si>
  <si>
    <t>Project Sign</t>
  </si>
  <si>
    <t>Security Services</t>
  </si>
  <si>
    <t>Temporary Fencing (Materials / Labor)</t>
  </si>
  <si>
    <t>Traffic Control - Personel</t>
  </si>
  <si>
    <t>Vector Mapping (Cost of Work)</t>
  </si>
  <si>
    <t>Periodic Cleanup</t>
  </si>
  <si>
    <t>Dumpster Fees</t>
  </si>
  <si>
    <t>Travel</t>
  </si>
  <si>
    <t>Relocation</t>
  </si>
  <si>
    <t>Subsistence</t>
  </si>
  <si>
    <t>Employee Parking / Bus</t>
  </si>
  <si>
    <t>Weather Protection / Temporary Heat</t>
  </si>
  <si>
    <t>Safety Materials &amp; Labor</t>
  </si>
  <si>
    <t>Edge Protection</t>
  </si>
  <si>
    <t>Gravel Sidewalks</t>
  </si>
  <si>
    <t>Vehicle</t>
  </si>
  <si>
    <t>Vehicle Fuel</t>
  </si>
  <si>
    <t>Vehicle maintenance</t>
  </si>
  <si>
    <t>Lunch room / Gathering</t>
  </si>
  <si>
    <t>Subcontractor Appreciation</t>
  </si>
  <si>
    <t>Utility Vehicle</t>
  </si>
  <si>
    <t>Accounting</t>
  </si>
  <si>
    <t>Preconstruction</t>
  </si>
  <si>
    <t>Line Items</t>
  </si>
  <si>
    <t>Qty</t>
  </si>
  <si>
    <t>Unit</t>
  </si>
  <si>
    <t>Total</t>
  </si>
  <si>
    <t>Scope Items</t>
  </si>
  <si>
    <t>Sub 1</t>
  </si>
  <si>
    <t>Sub 5</t>
  </si>
  <si>
    <t>Sub 6</t>
  </si>
  <si>
    <t>Total Cost</t>
  </si>
  <si>
    <t>Tyran Rex</t>
  </si>
  <si>
    <t>Chief Boss Person</t>
  </si>
  <si>
    <t>EXAMPLE</t>
  </si>
  <si>
    <t xml:space="preserve">Please be prepared to talk about your selection and duration reasoning. </t>
  </si>
  <si>
    <t>Manpower/General Conditions</t>
  </si>
  <si>
    <t>2. If an employee is on the job for less than the whole project, you may delete the formulas of the cells that do not apply to when they are on the job.</t>
  </si>
  <si>
    <t>2. Type the cost per month in the corresponding column for every month that applies to the item.</t>
  </si>
  <si>
    <t>1. Break out the line items and use your best judgement for cost.</t>
  </si>
  <si>
    <t>EXAMPLE -- Fax Machine --</t>
  </si>
  <si>
    <t>2. Cost is an insignificant criteria. Quantities will carry the bulk of the points.</t>
  </si>
  <si>
    <t>3. Be detailed and thorough</t>
  </si>
  <si>
    <t>General Conditions/Manpower</t>
  </si>
  <si>
    <t>Autofill from Manpower-GC's tab</t>
  </si>
  <si>
    <t>1. Only edit GREEN cells (few exceptions, see below)</t>
  </si>
  <si>
    <t>GOTCHA!!!</t>
  </si>
  <si>
    <t>1. Type in the hourly rate value and the percentage they will be on the job.</t>
  </si>
  <si>
    <t>3. Labor burden is the cost, above and beyond the salary of the employee, to employ that person. This covers things like insurance, overhead, taxes, etc.</t>
  </si>
  <si>
    <t>4. The default duration is for the employee to be on the job the duration of the project.</t>
  </si>
  <si>
    <t xml:space="preserve">5. Ask questions if you have them. There are not supposed to be any traps in this spreadsheet. </t>
  </si>
  <si>
    <t>1. Fill in any item costs you wish to use and type the value in the cell when you want to apply the cost.</t>
  </si>
  <si>
    <t>Bid Tabs</t>
  </si>
  <si>
    <t>1. Fill out the scope and the values that correspond.</t>
  </si>
  <si>
    <t>2. Type the selected bidder and their value in the summary page on the corresponding cells.</t>
  </si>
  <si>
    <t>Exterior Masonry Estimate</t>
  </si>
  <si>
    <t>4. If you include a waste factor, please list the percentage (%).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</si>
</sst>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0_);[Red]\(0\)"/>
    <numFmt numFmtId="167" formatCode="0.00_);[Red]\(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8"/>
      <name val="Calibri"/>
      <family val="2"/>
      <scheme val="minor"/>
    </font>
    <font>
      <sz val="11"/>
      <name val="Arial"/>
    </font>
    <font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7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3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3" xfId="0" applyBorder="1"/>
    <xf numFmtId="0" fontId="0" fillId="0" borderId="4" xfId="0" applyBorder="1"/>
    <xf numFmtId="164" fontId="0" fillId="0" borderId="5" xfId="1" applyNumberFormat="1" applyFont="1" applyBorder="1"/>
    <xf numFmtId="164" fontId="0" fillId="0" borderId="2" xfId="1" applyNumberFormat="1" applyFont="1" applyBorder="1"/>
    <xf numFmtId="0" fontId="0" fillId="0" borderId="2" xfId="0" applyBorder="1"/>
    <xf numFmtId="0" fontId="4" fillId="0" borderId="0" xfId="3" applyFont="1" applyFill="1" applyAlignment="1" applyProtection="1">
      <alignment horizontal="left" vertical="center"/>
    </xf>
    <xf numFmtId="0" fontId="5" fillId="0" borderId="0" xfId="0" applyFont="1" applyAlignment="1">
      <alignment horizontal="left" vertical="center" indent="2"/>
    </xf>
    <xf numFmtId="42" fontId="5" fillId="0" borderId="0" xfId="1" applyNumberFormat="1" applyFont="1" applyFill="1" applyAlignment="1">
      <alignment vertical="center" wrapText="1"/>
    </xf>
    <xf numFmtId="49" fontId="4" fillId="0" borderId="6" xfId="3" applyNumberFormat="1" applyFont="1" applyFill="1" applyBorder="1" applyAlignment="1" applyProtection="1">
      <alignment horizontal="left"/>
    </xf>
    <xf numFmtId="0" fontId="4" fillId="0" borderId="0" xfId="3" applyFont="1" applyFill="1" applyBorder="1" applyAlignment="1" applyProtection="1">
      <alignment horizontal="left" vertical="center"/>
    </xf>
    <xf numFmtId="0" fontId="0" fillId="0" borderId="7" xfId="0" applyBorder="1"/>
    <xf numFmtId="49" fontId="0" fillId="2" borderId="8" xfId="0" applyNumberFormat="1" applyFill="1" applyBorder="1"/>
    <xf numFmtId="0" fontId="2" fillId="2" borderId="9" xfId="0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5" fontId="0" fillId="2" borderId="9" xfId="1" applyNumberFormat="1" applyFont="1" applyFill="1" applyBorder="1" applyAlignment="1">
      <alignment horizontal="right"/>
    </xf>
    <xf numFmtId="0" fontId="4" fillId="0" borderId="7" xfId="3" applyFont="1" applyFill="1" applyBorder="1" applyAlignment="1" applyProtection="1">
      <alignment horizontal="left" vertical="center"/>
    </xf>
    <xf numFmtId="0" fontId="5" fillId="0" borderId="7" xfId="0" applyFont="1" applyBorder="1" applyAlignment="1">
      <alignment horizontal="left" vertical="center" indent="2"/>
    </xf>
    <xf numFmtId="42" fontId="5" fillId="0" borderId="7" xfId="1" applyNumberFormat="1" applyFont="1" applyFill="1" applyBorder="1" applyAlignment="1">
      <alignment vertical="center" wrapText="1"/>
    </xf>
    <xf numFmtId="42" fontId="5" fillId="0" borderId="0" xfId="1" applyNumberFormat="1" applyFont="1" applyFill="1" applyBorder="1" applyAlignment="1">
      <alignment vertical="center" wrapText="1"/>
    </xf>
    <xf numFmtId="49" fontId="4" fillId="0" borderId="7" xfId="3" applyNumberFormat="1" applyFont="1" applyFill="1" applyBorder="1" applyAlignment="1" applyProtection="1">
      <alignment horizontal="center"/>
    </xf>
    <xf numFmtId="0" fontId="7" fillId="0" borderId="7" xfId="0" applyFont="1" applyBorder="1" applyAlignment="1">
      <alignment horizontal="center"/>
    </xf>
    <xf numFmtId="0" fontId="8" fillId="0" borderId="0" xfId="0" applyFont="1"/>
    <xf numFmtId="164" fontId="6" fillId="0" borderId="0" xfId="1" applyNumberFormat="1" applyFont="1"/>
    <xf numFmtId="9" fontId="0" fillId="0" borderId="0" xfId="2" applyFont="1"/>
    <xf numFmtId="44" fontId="0" fillId="3" borderId="0" xfId="1" applyFont="1" applyFill="1"/>
    <xf numFmtId="42" fontId="5" fillId="3" borderId="0" xfId="1" applyNumberFormat="1" applyFont="1" applyFill="1" applyAlignment="1">
      <alignment vertical="center" wrapText="1"/>
    </xf>
    <xf numFmtId="0" fontId="5" fillId="3" borderId="0" xfId="0" applyFont="1" applyFill="1" applyAlignment="1">
      <alignment horizontal="left" vertical="center" indent="2"/>
    </xf>
    <xf numFmtId="10" fontId="0" fillId="3" borderId="0" xfId="2" applyNumberFormat="1" applyFont="1" applyFill="1"/>
    <xf numFmtId="10" fontId="0" fillId="3" borderId="7" xfId="2" applyNumberFormat="1" applyFont="1" applyFill="1" applyBorder="1"/>
    <xf numFmtId="49" fontId="10" fillId="0" borderId="0" xfId="4" applyNumberFormat="1" applyFont="1"/>
    <xf numFmtId="0" fontId="10" fillId="0" borderId="0" xfId="4" applyFont="1"/>
    <xf numFmtId="0" fontId="10" fillId="0" borderId="10" xfId="4" applyFont="1" applyBorder="1"/>
    <xf numFmtId="0" fontId="10" fillId="0" borderId="11" xfId="4" applyFont="1" applyBorder="1"/>
    <xf numFmtId="0" fontId="10" fillId="0" borderId="3" xfId="4" applyFont="1" applyBorder="1"/>
    <xf numFmtId="0" fontId="10" fillId="4" borderId="3" xfId="4" applyFont="1" applyFill="1" applyBorder="1"/>
    <xf numFmtId="0" fontId="9" fillId="0" borderId="0" xfId="4"/>
    <xf numFmtId="0" fontId="10" fillId="0" borderId="12" xfId="4" applyFont="1" applyBorder="1" applyAlignment="1">
      <alignment horizontal="center"/>
    </xf>
    <xf numFmtId="0" fontId="10" fillId="0" borderId="13" xfId="4" applyFont="1" applyBorder="1" applyAlignment="1">
      <alignment horizontal="center"/>
    </xf>
    <xf numFmtId="0" fontId="10" fillId="0" borderId="14" xfId="4" applyFont="1" applyBorder="1" applyAlignment="1">
      <alignment horizontal="center"/>
    </xf>
    <xf numFmtId="0" fontId="10" fillId="4" borderId="14" xfId="4" applyFont="1" applyFill="1" applyBorder="1" applyAlignment="1">
      <alignment horizontal="center"/>
    </xf>
    <xf numFmtId="49" fontId="12" fillId="0" borderId="0" xfId="4" applyNumberFormat="1" applyFont="1" applyAlignment="1">
      <alignment horizontal="left"/>
    </xf>
    <xf numFmtId="0" fontId="10" fillId="0" borderId="0" xfId="4" applyFont="1" applyAlignment="1">
      <alignment horizontal="center"/>
    </xf>
    <xf numFmtId="0" fontId="10" fillId="0" borderId="15" xfId="4" applyFont="1" applyBorder="1" applyAlignment="1">
      <alignment horizontal="center"/>
    </xf>
    <xf numFmtId="49" fontId="10" fillId="0" borderId="16" xfId="4" applyNumberFormat="1" applyFont="1" applyBorder="1" applyAlignment="1">
      <alignment horizontal="center"/>
    </xf>
    <xf numFmtId="49" fontId="10" fillId="0" borderId="17" xfId="4" applyNumberFormat="1" applyFont="1" applyBorder="1" applyAlignment="1">
      <alignment horizontal="center"/>
    </xf>
    <xf numFmtId="0" fontId="10" fillId="4" borderId="17" xfId="4" applyFont="1" applyFill="1" applyBorder="1" applyAlignment="1">
      <alignment horizontal="center"/>
    </xf>
    <xf numFmtId="49" fontId="10" fillId="0" borderId="0" xfId="4" applyNumberFormat="1" applyFont="1" applyAlignment="1">
      <alignment horizontal="left"/>
    </xf>
    <xf numFmtId="0" fontId="10" fillId="0" borderId="0" xfId="4" applyFont="1" applyAlignment="1">
      <alignment horizontal="left"/>
    </xf>
    <xf numFmtId="38" fontId="10" fillId="0" borderId="12" xfId="4" applyNumberFormat="1" applyFont="1" applyBorder="1" applyAlignment="1">
      <alignment horizontal="left"/>
    </xf>
    <xf numFmtId="38" fontId="10" fillId="0" borderId="13" xfId="4" applyNumberFormat="1" applyFont="1" applyBorder="1" applyAlignment="1">
      <alignment horizontal="left"/>
    </xf>
    <xf numFmtId="38" fontId="10" fillId="0" borderId="14" xfId="4" applyNumberFormat="1" applyFont="1" applyBorder="1" applyAlignment="1">
      <alignment horizontal="left"/>
    </xf>
    <xf numFmtId="38" fontId="10" fillId="0" borderId="14" xfId="4" applyNumberFormat="1" applyFont="1" applyBorder="1"/>
    <xf numFmtId="49" fontId="10" fillId="5" borderId="0" xfId="4" applyNumberFormat="1" applyFont="1" applyFill="1" applyAlignment="1">
      <alignment horizontal="left"/>
    </xf>
    <xf numFmtId="0" fontId="12" fillId="5" borderId="0" xfId="4" applyFont="1" applyFill="1" applyAlignment="1">
      <alignment horizontal="left"/>
    </xf>
    <xf numFmtId="38" fontId="10" fillId="5" borderId="12" xfId="4" applyNumberFormat="1" applyFont="1" applyFill="1" applyBorder="1" applyAlignment="1">
      <alignment horizontal="left"/>
    </xf>
    <xf numFmtId="38" fontId="10" fillId="5" borderId="14" xfId="4" applyNumberFormat="1" applyFont="1" applyFill="1" applyBorder="1"/>
    <xf numFmtId="0" fontId="9" fillId="5" borderId="0" xfId="4" applyFill="1"/>
    <xf numFmtId="38" fontId="10" fillId="0" borderId="14" xfId="4" applyNumberFormat="1" applyFont="1" applyBorder="1" applyAlignment="1">
      <alignment horizontal="right"/>
    </xf>
    <xf numFmtId="38" fontId="10" fillId="0" borderId="12" xfId="4" applyNumberFormat="1" applyFont="1" applyBorder="1"/>
    <xf numFmtId="49" fontId="10" fillId="0" borderId="0" xfId="4" quotePrefix="1" applyNumberFormat="1" applyFont="1" applyAlignment="1">
      <alignment horizontal="left"/>
    </xf>
    <xf numFmtId="40" fontId="10" fillId="0" borderId="12" xfId="4" applyNumberFormat="1" applyFont="1" applyBorder="1"/>
    <xf numFmtId="49" fontId="12" fillId="0" borderId="20" xfId="4" applyNumberFormat="1" applyFont="1" applyBorder="1" applyAlignment="1">
      <alignment horizontal="left"/>
    </xf>
    <xf numFmtId="0" fontId="12" fillId="0" borderId="20" xfId="4" applyFont="1" applyBorder="1" applyAlignment="1">
      <alignment horizontal="left"/>
    </xf>
    <xf numFmtId="38" fontId="12" fillId="0" borderId="21" xfId="4" applyNumberFormat="1" applyFont="1" applyBorder="1"/>
    <xf numFmtId="38" fontId="12" fillId="0" borderId="20" xfId="4" applyNumberFormat="1" applyFont="1" applyBorder="1"/>
    <xf numFmtId="38" fontId="12" fillId="0" borderId="22" xfId="4" applyNumberFormat="1" applyFont="1" applyBorder="1"/>
    <xf numFmtId="0" fontId="9" fillId="0" borderId="19" xfId="4" applyBorder="1"/>
    <xf numFmtId="0" fontId="10" fillId="5" borderId="3" xfId="4" applyFont="1" applyFill="1" applyBorder="1"/>
    <xf numFmtId="0" fontId="10" fillId="5" borderId="14" xfId="4" applyFont="1" applyFill="1" applyBorder="1" applyAlignment="1">
      <alignment horizontal="center"/>
    </xf>
    <xf numFmtId="0" fontId="10" fillId="0" borderId="17" xfId="4" applyFont="1" applyBorder="1" applyAlignment="1">
      <alignment horizontal="center"/>
    </xf>
    <xf numFmtId="9" fontId="10" fillId="0" borderId="0" xfId="5" applyFont="1" applyAlignment="1">
      <alignment horizontal="center"/>
    </xf>
    <xf numFmtId="49" fontId="10" fillId="0" borderId="7" xfId="4" quotePrefix="1" applyNumberFormat="1" applyFont="1" applyBorder="1" applyAlignment="1">
      <alignment horizontal="left"/>
    </xf>
    <xf numFmtId="0" fontId="10" fillId="0" borderId="7" xfId="4" applyFont="1" applyBorder="1" applyAlignment="1">
      <alignment horizontal="left"/>
    </xf>
    <xf numFmtId="9" fontId="10" fillId="0" borderId="7" xfId="5" applyFont="1" applyBorder="1" applyAlignment="1">
      <alignment horizontal="center"/>
    </xf>
    <xf numFmtId="38" fontId="10" fillId="0" borderId="23" xfId="4" applyNumberFormat="1" applyFont="1" applyBorder="1"/>
    <xf numFmtId="0" fontId="9" fillId="0" borderId="7" xfId="4" applyBorder="1"/>
    <xf numFmtId="0" fontId="12" fillId="0" borderId="0" xfId="4" applyFont="1" applyAlignment="1">
      <alignment horizontal="left"/>
    </xf>
    <xf numFmtId="38" fontId="12" fillId="0" borderId="14" xfId="4" applyNumberFormat="1" applyFont="1" applyBorder="1" applyAlignment="1">
      <alignment horizontal="right"/>
    </xf>
    <xf numFmtId="49" fontId="10" fillId="0" borderId="7" xfId="4" applyNumberFormat="1" applyFont="1" applyBorder="1" applyAlignment="1">
      <alignment horizontal="left"/>
    </xf>
    <xf numFmtId="38" fontId="10" fillId="0" borderId="23" xfId="4" applyNumberFormat="1" applyFont="1" applyBorder="1" applyAlignment="1">
      <alignment horizontal="right"/>
    </xf>
    <xf numFmtId="166" fontId="12" fillId="0" borderId="0" xfId="4" applyNumberFormat="1" applyFont="1" applyAlignment="1">
      <alignment horizontal="left"/>
    </xf>
    <xf numFmtId="38" fontId="12" fillId="0" borderId="0" xfId="4" applyNumberFormat="1" applyFont="1"/>
    <xf numFmtId="38" fontId="12" fillId="0" borderId="24" xfId="4" applyNumberFormat="1" applyFont="1" applyBorder="1"/>
    <xf numFmtId="38" fontId="12" fillId="0" borderId="14" xfId="4" applyNumberFormat="1" applyFont="1" applyBorder="1"/>
    <xf numFmtId="38" fontId="10" fillId="4" borderId="14" xfId="4" applyNumberFormat="1" applyFont="1" applyFill="1" applyBorder="1"/>
    <xf numFmtId="38" fontId="10" fillId="5" borderId="13" xfId="4" applyNumberFormat="1" applyFont="1" applyFill="1" applyBorder="1" applyAlignment="1">
      <alignment horizontal="center"/>
    </xf>
    <xf numFmtId="38" fontId="10" fillId="5" borderId="14" xfId="4" applyNumberFormat="1" applyFont="1" applyFill="1" applyBorder="1" applyAlignment="1">
      <alignment horizontal="center"/>
    </xf>
    <xf numFmtId="166" fontId="10" fillId="0" borderId="14" xfId="4" applyNumberFormat="1" applyFont="1" applyBorder="1" applyAlignment="1">
      <alignment horizontal="center"/>
    </xf>
    <xf numFmtId="166" fontId="10" fillId="0" borderId="23" xfId="4" applyNumberFormat="1" applyFont="1" applyBorder="1" applyAlignment="1">
      <alignment horizontal="center"/>
    </xf>
    <xf numFmtId="164" fontId="0" fillId="0" borderId="0" xfId="1" applyNumberFormat="1" applyFont="1" applyFill="1"/>
    <xf numFmtId="49" fontId="13" fillId="0" borderId="7" xfId="4" applyNumberFormat="1" applyFont="1" applyBorder="1" applyAlignment="1">
      <alignment horizontal="left"/>
    </xf>
    <xf numFmtId="0" fontId="10" fillId="0" borderId="7" xfId="4" applyFont="1" applyBorder="1" applyAlignment="1">
      <alignment horizontal="center"/>
    </xf>
    <xf numFmtId="166" fontId="10" fillId="0" borderId="25" xfId="4" applyNumberFormat="1" applyFont="1" applyBorder="1"/>
    <xf numFmtId="0" fontId="0" fillId="0" borderId="17" xfId="0" applyBorder="1"/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/>
    <xf numFmtId="44" fontId="0" fillId="0" borderId="26" xfId="1" applyFont="1" applyBorder="1"/>
    <xf numFmtId="44" fontId="0" fillId="0" borderId="17" xfId="1" applyFont="1" applyBorder="1"/>
    <xf numFmtId="44" fontId="0" fillId="3" borderId="7" xfId="1" applyFont="1" applyFill="1" applyBorder="1"/>
    <xf numFmtId="44" fontId="0" fillId="0" borderId="0" xfId="0" applyNumberFormat="1"/>
    <xf numFmtId="9" fontId="10" fillId="3" borderId="0" xfId="5" applyFont="1" applyFill="1" applyAlignment="1">
      <alignment horizontal="center"/>
    </xf>
    <xf numFmtId="9" fontId="10" fillId="3" borderId="7" xfId="5" applyFont="1" applyFill="1" applyBorder="1" applyAlignment="1">
      <alignment horizontal="center"/>
    </xf>
    <xf numFmtId="167" fontId="10" fillId="3" borderId="14" xfId="4" applyNumberFormat="1" applyFont="1" applyFill="1" applyBorder="1"/>
    <xf numFmtId="167" fontId="10" fillId="3" borderId="23" xfId="4" applyNumberFormat="1" applyFont="1" applyFill="1" applyBorder="1"/>
    <xf numFmtId="9" fontId="10" fillId="5" borderId="0" xfId="5" applyFont="1" applyFill="1" applyAlignment="1">
      <alignment horizontal="center"/>
    </xf>
    <xf numFmtId="167" fontId="10" fillId="5" borderId="14" xfId="4" applyNumberFormat="1" applyFont="1" applyFill="1" applyBorder="1"/>
    <xf numFmtId="166" fontId="10" fillId="5" borderId="14" xfId="4" applyNumberFormat="1" applyFont="1" applyFill="1" applyBorder="1" applyAlignment="1">
      <alignment horizontal="center"/>
    </xf>
    <xf numFmtId="49" fontId="10" fillId="5" borderId="0" xfId="4" applyNumberFormat="1" applyFont="1" applyFill="1" applyAlignment="1">
      <alignment horizontal="center"/>
    </xf>
    <xf numFmtId="0" fontId="10" fillId="5" borderId="0" xfId="4" applyFont="1" applyFill="1" applyAlignment="1">
      <alignment horizontal="center"/>
    </xf>
    <xf numFmtId="0" fontId="10" fillId="3" borderId="0" xfId="4" applyFont="1" applyFill="1" applyAlignment="1">
      <alignment horizontal="center"/>
    </xf>
    <xf numFmtId="0" fontId="10" fillId="3" borderId="7" xfId="4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7" fillId="0" borderId="0" xfId="0" applyFont="1"/>
    <xf numFmtId="0" fontId="17" fillId="0" borderId="0" xfId="0" applyFont="1"/>
    <xf numFmtId="0" fontId="16" fillId="3" borderId="0" xfId="0" applyFont="1" applyFill="1" applyAlignment="1">
      <alignment horizontal="center"/>
    </xf>
    <xf numFmtId="0" fontId="16" fillId="0" borderId="0" xfId="0" applyFont="1" applyFill="1" applyAlignment="1"/>
    <xf numFmtId="164" fontId="0" fillId="0" borderId="0" xfId="1" applyNumberFormat="1" applyFont="1" applyBorder="1"/>
    <xf numFmtId="0" fontId="18" fillId="0" borderId="0" xfId="0" applyFont="1" applyBorder="1"/>
    <xf numFmtId="0" fontId="10" fillId="0" borderId="0" xfId="4" applyFont="1" applyFill="1" applyAlignment="1">
      <alignment horizontal="left"/>
    </xf>
    <xf numFmtId="38" fontId="10" fillId="0" borderId="13" xfId="4" applyNumberFormat="1" applyFont="1" applyFill="1" applyBorder="1" applyAlignment="1">
      <alignment horizontal="center"/>
    </xf>
    <xf numFmtId="38" fontId="10" fillId="0" borderId="14" xfId="4" applyNumberFormat="1" applyFont="1" applyFill="1" applyBorder="1" applyAlignment="1">
      <alignment horizontal="center"/>
    </xf>
    <xf numFmtId="38" fontId="10" fillId="0" borderId="0" xfId="4" applyNumberFormat="1" applyFont="1" applyFill="1" applyAlignment="1">
      <alignment horizontal="center"/>
    </xf>
    <xf numFmtId="38" fontId="10" fillId="0" borderId="18" xfId="4" applyNumberFormat="1" applyFont="1" applyFill="1" applyBorder="1" applyAlignment="1">
      <alignment horizontal="center"/>
    </xf>
    <xf numFmtId="0" fontId="0" fillId="0" borderId="17" xfId="0" applyFill="1" applyBorder="1"/>
    <xf numFmtId="0" fontId="0" fillId="0" borderId="1" xfId="0" applyFill="1" applyBorder="1"/>
    <xf numFmtId="0" fontId="0" fillId="0" borderId="3" xfId="0" applyFill="1" applyBorder="1"/>
    <xf numFmtId="0" fontId="11" fillId="0" borderId="0" xfId="4" applyFont="1" applyAlignment="1">
      <alignment horizontal="left"/>
    </xf>
    <xf numFmtId="49" fontId="15" fillId="6" borderId="0" xfId="4" applyNumberFormat="1" applyFont="1" applyFill="1" applyAlignment="1">
      <alignment horizontal="center"/>
    </xf>
  </cellXfs>
  <cellStyles count="6">
    <cellStyle name="Currency" xfId="1" builtinId="4"/>
    <cellStyle name="Hyperlink" xfId="3" builtinId="8"/>
    <cellStyle name="Normal" xfId="0" builtinId="0"/>
    <cellStyle name="Normal 2" xfId="4" xr:uid="{A4956265-F078-4D08-9AB9-9FA4F0DE2381}"/>
    <cellStyle name="Percent" xfId="2" builtinId="5"/>
    <cellStyle name="Percent 2" xfId="5" xr:uid="{71C64883-70E2-4050-908A-D6A36C72007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ufelt\OneDrive%20-%20STO%20Building%20Group\Desktop\Edited%20Sub%20Bids\Bid%20Tabulation%20-%20ASC%20Team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out"/>
      <sheetName val="Manage Bid Tabs"/>
      <sheetName val="Bid Tab Names"/>
      <sheetName val="Trade Requirements"/>
      <sheetName val="Project Requirements"/>
      <sheetName val="Settings"/>
      <sheetName val="Bid Summary"/>
      <sheetName val="Bid Sheet Template (3)"/>
      <sheetName val="Allowances"/>
      <sheetName val="Bid Sheet Template"/>
      <sheetName val="Unit Labor Rates"/>
      <sheetName val="Drawing Log"/>
      <sheetName val="Cost Report"/>
      <sheetName val="GC's"/>
      <sheetName val="GR's"/>
      <sheetName val="Revision A"/>
      <sheetName val="Revision B"/>
      <sheetName val="Revision C"/>
      <sheetName val="Revision D"/>
      <sheetName val="Revision E"/>
      <sheetName val="03.0000"/>
      <sheetName val="03.3700"/>
      <sheetName val="04.0000"/>
      <sheetName val="05.0000"/>
      <sheetName val="05.7000"/>
      <sheetName val="05.8000"/>
      <sheetName val="06.4000"/>
      <sheetName val="07.1000"/>
      <sheetName val="07.2000"/>
      <sheetName val="07.4200"/>
      <sheetName val="07.4600"/>
      <sheetName val="07.5000"/>
      <sheetName val="08.1000"/>
      <sheetName val="08.3300"/>
      <sheetName val="08.4000"/>
      <sheetName val="09.0000"/>
      <sheetName val="09.2200"/>
      <sheetName val="09.2300"/>
      <sheetName val="09.2500"/>
      <sheetName val="09.3000"/>
      <sheetName val="09.5000"/>
      <sheetName val="09.6000"/>
      <sheetName val="09.6600"/>
      <sheetName val="09.6700"/>
      <sheetName val="09.9000"/>
      <sheetName val="10.0000"/>
      <sheetName val="10.1400"/>
      <sheetName val="10.3000"/>
      <sheetName val="11.3000"/>
      <sheetName val="11.4000"/>
      <sheetName val="12.0000"/>
      <sheetName val="12.2000"/>
      <sheetName val="12.9300"/>
      <sheetName val="13.1100"/>
      <sheetName val="13.1200"/>
      <sheetName val="14.1000"/>
      <sheetName val="14.2000"/>
      <sheetName val="14.4200"/>
      <sheetName val="14.9100"/>
      <sheetName val="21.0000"/>
      <sheetName val="22.0000"/>
      <sheetName val="23.0000"/>
      <sheetName val="26.0000"/>
      <sheetName val="27.4000"/>
      <sheetName val="28.0000"/>
      <sheetName val="31.1000"/>
      <sheetName val="32.1300"/>
      <sheetName val="32.1400"/>
      <sheetName val="32.1700"/>
      <sheetName val="32.3100"/>
      <sheetName val="32.3700"/>
      <sheetName val="32.8000"/>
      <sheetName val="33.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A1"/>
          <cell r="B1"/>
          <cell r="C1"/>
          <cell r="D1"/>
          <cell r="E1"/>
          <cell r="F1"/>
          <cell r="G1"/>
          <cell r="H1" t="str">
            <v>Sort Subs</v>
          </cell>
          <cell r="I1" t="str">
            <v>SELECTED</v>
          </cell>
          <cell r="J1"/>
          <cell r="K1" t="str">
            <v>Select</v>
          </cell>
          <cell r="L1"/>
          <cell r="M1" t="str">
            <v>Select</v>
          </cell>
          <cell r="N1"/>
          <cell r="O1" t="str">
            <v>Select</v>
          </cell>
          <cell r="P1"/>
          <cell r="Q1" t="str">
            <v>Select</v>
          </cell>
          <cell r="R1"/>
          <cell r="S1" t="str">
            <v>Select</v>
          </cell>
          <cell r="T1"/>
          <cell r="U1" t="str">
            <v>Select</v>
          </cell>
          <cell r="V1"/>
          <cell r="W1" t="str">
            <v>Select</v>
          </cell>
          <cell r="X1"/>
          <cell r="Y1" t="str">
            <v>Select</v>
          </cell>
          <cell r="Z1"/>
          <cell r="AA1" t="str">
            <v>Select</v>
          </cell>
          <cell r="AB1"/>
          <cell r="AC1" t="str">
            <v>Select</v>
          </cell>
          <cell r="AD1"/>
          <cell r="AE1" t="str">
            <v>Select</v>
          </cell>
          <cell r="AF1"/>
          <cell r="AG1" t="str">
            <v>Select</v>
          </cell>
          <cell r="AH1"/>
          <cell r="AI1" t="str">
            <v>Select</v>
          </cell>
          <cell r="AJ1"/>
          <cell r="AK1" t="str">
            <v>Select</v>
          </cell>
          <cell r="AL1"/>
          <cell r="AM1"/>
        </row>
        <row r="2">
          <cell r="A2"/>
          <cell r="B2"/>
          <cell r="C2"/>
          <cell r="D2" t="str">
            <v>Specialties</v>
          </cell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  <cell r="AL2"/>
          <cell r="AM2"/>
        </row>
        <row r="3">
          <cell r="A3"/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</row>
        <row r="4">
          <cell r="A4"/>
          <cell r="B4"/>
          <cell r="C4"/>
          <cell r="D4"/>
          <cell r="E4"/>
          <cell r="F4"/>
          <cell r="G4"/>
          <cell r="H4"/>
          <cell r="I4" t="str">
            <v>Contact Name</v>
          </cell>
          <cell r="J4"/>
          <cell r="K4" t="str">
            <v>Contact Name</v>
          </cell>
          <cell r="L4"/>
          <cell r="M4" t="str">
            <v>Contact Name</v>
          </cell>
          <cell r="N4"/>
          <cell r="O4" t="str">
            <v>Contact Name</v>
          </cell>
          <cell r="P4"/>
          <cell r="Q4" t="str">
            <v>Contact Name</v>
          </cell>
          <cell r="R4"/>
          <cell r="S4" t="str">
            <v>Contact Name</v>
          </cell>
          <cell r="T4"/>
          <cell r="U4" t="str">
            <v>Contact Name</v>
          </cell>
          <cell r="V4"/>
          <cell r="W4" t="str">
            <v>Contact Name</v>
          </cell>
          <cell r="X4"/>
          <cell r="Y4" t="str">
            <v>Contact Name</v>
          </cell>
          <cell r="Z4"/>
          <cell r="AA4" t="str">
            <v>Contact Name</v>
          </cell>
          <cell r="AB4"/>
          <cell r="AC4" t="str">
            <v>Contact Name</v>
          </cell>
          <cell r="AD4"/>
          <cell r="AE4" t="str">
            <v>Contact Name</v>
          </cell>
          <cell r="AF4"/>
          <cell r="AG4" t="str">
            <v>Contact Name</v>
          </cell>
          <cell r="AH4"/>
          <cell r="AI4" t="str">
            <v>Contact Name</v>
          </cell>
          <cell r="AJ4"/>
          <cell r="AK4" t="str">
            <v>Contact Name</v>
          </cell>
          <cell r="AL4"/>
          <cell r="AM4"/>
        </row>
        <row r="5">
          <cell r="A5"/>
          <cell r="B5"/>
          <cell r="C5"/>
          <cell r="D5"/>
          <cell r="E5"/>
          <cell r="F5"/>
          <cell r="G5"/>
          <cell r="H5"/>
          <cell r="I5" t="str">
            <v>Phone</v>
          </cell>
          <cell r="J5"/>
          <cell r="K5" t="str">
            <v>Phone</v>
          </cell>
          <cell r="L5"/>
          <cell r="M5" t="str">
            <v>Phone</v>
          </cell>
          <cell r="N5"/>
          <cell r="O5" t="str">
            <v>Phone</v>
          </cell>
          <cell r="P5"/>
          <cell r="Q5" t="str">
            <v>Phone</v>
          </cell>
          <cell r="R5"/>
          <cell r="S5" t="str">
            <v>Phone</v>
          </cell>
          <cell r="T5"/>
          <cell r="U5" t="str">
            <v>Phone</v>
          </cell>
          <cell r="V5"/>
          <cell r="W5" t="str">
            <v>Phone</v>
          </cell>
          <cell r="X5"/>
          <cell r="Y5" t="str">
            <v>Phone</v>
          </cell>
          <cell r="Z5"/>
          <cell r="AA5" t="str">
            <v>Phone</v>
          </cell>
          <cell r="AB5"/>
          <cell r="AC5" t="str">
            <v>Phone</v>
          </cell>
          <cell r="AD5"/>
          <cell r="AE5" t="str">
            <v>Phone</v>
          </cell>
          <cell r="AF5"/>
          <cell r="AG5" t="str">
            <v>Phone</v>
          </cell>
          <cell r="AH5"/>
          <cell r="AI5" t="str">
            <v>Phone</v>
          </cell>
          <cell r="AJ5"/>
          <cell r="AK5" t="str">
            <v>Phone</v>
          </cell>
          <cell r="AL5"/>
          <cell r="AM5"/>
        </row>
        <row r="6">
          <cell r="A6"/>
          <cell r="B6"/>
          <cell r="C6"/>
          <cell r="D6"/>
          <cell r="E6"/>
          <cell r="F6"/>
          <cell r="G6"/>
          <cell r="H6"/>
          <cell r="I6" t="str">
            <v>Email</v>
          </cell>
          <cell r="J6"/>
          <cell r="K6" t="str">
            <v>Email</v>
          </cell>
          <cell r="L6"/>
          <cell r="M6" t="str">
            <v>Email</v>
          </cell>
          <cell r="N6"/>
          <cell r="O6" t="str">
            <v>Email</v>
          </cell>
          <cell r="P6"/>
          <cell r="Q6" t="str">
            <v>Email</v>
          </cell>
          <cell r="R6"/>
          <cell r="S6" t="str">
            <v>Email</v>
          </cell>
          <cell r="T6"/>
          <cell r="U6" t="str">
            <v>Email</v>
          </cell>
          <cell r="V6"/>
          <cell r="W6" t="str">
            <v>Email</v>
          </cell>
          <cell r="X6"/>
          <cell r="Y6" t="str">
            <v>Email</v>
          </cell>
          <cell r="Z6"/>
          <cell r="AA6" t="str">
            <v>Email</v>
          </cell>
          <cell r="AB6"/>
          <cell r="AC6" t="str">
            <v>Email</v>
          </cell>
          <cell r="AD6"/>
          <cell r="AE6" t="str">
            <v>Email</v>
          </cell>
          <cell r="AF6"/>
          <cell r="AG6" t="str">
            <v>Email</v>
          </cell>
          <cell r="AH6"/>
          <cell r="AI6" t="str">
            <v>Email</v>
          </cell>
          <cell r="AJ6"/>
          <cell r="AK6" t="str">
            <v>Email</v>
          </cell>
          <cell r="AL6"/>
          <cell r="AM6"/>
        </row>
        <row r="7">
          <cell r="A7"/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</row>
        <row r="8">
          <cell r="A8"/>
          <cell r="B8"/>
          <cell r="C8"/>
          <cell r="D8"/>
          <cell r="E8"/>
          <cell r="F8"/>
          <cell r="G8"/>
          <cell r="H8" t="str">
            <v xml:space="preserve"> </v>
          </cell>
          <cell r="I8">
            <v>224285</v>
          </cell>
          <cell r="J8"/>
          <cell r="K8">
            <v>0</v>
          </cell>
          <cell r="L8"/>
          <cell r="M8">
            <v>0</v>
          </cell>
          <cell r="N8"/>
          <cell r="O8">
            <v>0</v>
          </cell>
          <cell r="P8"/>
          <cell r="Q8">
            <v>0</v>
          </cell>
          <cell r="R8"/>
          <cell r="S8">
            <v>0</v>
          </cell>
          <cell r="T8"/>
          <cell r="U8">
            <v>0</v>
          </cell>
          <cell r="V8"/>
          <cell r="W8">
            <v>0</v>
          </cell>
          <cell r="X8"/>
          <cell r="Y8">
            <v>0</v>
          </cell>
          <cell r="Z8"/>
          <cell r="AA8">
            <v>0</v>
          </cell>
          <cell r="AB8"/>
          <cell r="AC8">
            <v>0</v>
          </cell>
          <cell r="AD8"/>
          <cell r="AE8">
            <v>0</v>
          </cell>
          <cell r="AF8"/>
          <cell r="AG8">
            <v>0</v>
          </cell>
          <cell r="AH8"/>
          <cell r="AI8">
            <v>0</v>
          </cell>
          <cell r="AJ8"/>
          <cell r="AK8">
            <v>0</v>
          </cell>
          <cell r="AL8"/>
          <cell r="AM8"/>
        </row>
        <row r="9">
          <cell r="A9"/>
          <cell r="B9" t="str">
            <v>ID</v>
          </cell>
          <cell r="C9"/>
          <cell r="D9" t="str">
            <v>Description</v>
          </cell>
          <cell r="E9" t="str">
            <v>Quantity</v>
          </cell>
          <cell r="F9" t="str">
            <v>Unit</v>
          </cell>
          <cell r="G9" t="str">
            <v>Unit Price</v>
          </cell>
          <cell r="H9" t="str">
            <v>Estimate</v>
          </cell>
          <cell r="I9" t="str">
            <v>Developer Finish Selection Allowance</v>
          </cell>
          <cell r="J9"/>
          <cell r="K9" t="str">
            <v>Sub #2</v>
          </cell>
          <cell r="L9"/>
          <cell r="M9" t="str">
            <v>Sub #3</v>
          </cell>
          <cell r="N9"/>
          <cell r="O9" t="str">
            <v>Sub #4</v>
          </cell>
          <cell r="P9"/>
          <cell r="Q9" t="str">
            <v>Sub #5</v>
          </cell>
          <cell r="R9"/>
          <cell r="S9" t="str">
            <v>Sub #6</v>
          </cell>
          <cell r="T9"/>
          <cell r="U9" t="str">
            <v>Sub #7</v>
          </cell>
          <cell r="V9"/>
          <cell r="W9" t="str">
            <v>Sub #8</v>
          </cell>
          <cell r="X9"/>
          <cell r="Y9" t="str">
            <v>Sub #9</v>
          </cell>
          <cell r="Z9"/>
          <cell r="AA9" t="str">
            <v>Sub #10</v>
          </cell>
          <cell r="AB9"/>
          <cell r="AC9" t="str">
            <v>Sub #11</v>
          </cell>
          <cell r="AD9"/>
          <cell r="AE9" t="str">
            <v>Sub #12</v>
          </cell>
          <cell r="AF9"/>
          <cell r="AG9" t="str">
            <v>Sub #13</v>
          </cell>
          <cell r="AH9"/>
          <cell r="AI9" t="str">
            <v>Sub #14</v>
          </cell>
          <cell r="AJ9"/>
          <cell r="AK9" t="str">
            <v>Sub #15</v>
          </cell>
          <cell r="AL9"/>
          <cell r="AM9"/>
        </row>
        <row r="10">
          <cell r="A10"/>
          <cell r="B10"/>
          <cell r="C10" t="str">
            <v/>
          </cell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</row>
        <row r="11">
          <cell r="A11"/>
          <cell r="B11"/>
          <cell r="C11"/>
          <cell r="D11" t="str">
            <v>Items</v>
          </cell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</row>
        <row r="12">
          <cell r="A12"/>
          <cell r="B12"/>
          <cell r="C12"/>
          <cell r="D12" t="str">
            <v>02 Tower</v>
          </cell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</row>
        <row r="13">
          <cell r="A13" t="str">
            <v>02 Tower</v>
          </cell>
          <cell r="B13" t="str">
            <v>15700</v>
          </cell>
          <cell r="C13"/>
          <cell r="D13" t="str">
            <v>Hang Rod - Laundry</v>
          </cell>
          <cell r="E13">
            <v>16</v>
          </cell>
          <cell r="F13" t="str">
            <v>EA</v>
          </cell>
          <cell r="G13">
            <v>110</v>
          </cell>
          <cell r="H13">
            <v>1760</v>
          </cell>
          <cell r="I13">
            <v>224285</v>
          </cell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</row>
        <row r="14">
          <cell r="A14" t="str">
            <v>02 Tower</v>
          </cell>
          <cell r="B14" t="str">
            <v>10100</v>
          </cell>
          <cell r="C14"/>
          <cell r="D14" t="str">
            <v>Toilet Paper Holder</v>
          </cell>
          <cell r="E14">
            <v>53</v>
          </cell>
          <cell r="F14" t="str">
            <v>EA</v>
          </cell>
          <cell r="G14">
            <v>325</v>
          </cell>
          <cell r="H14">
            <v>17225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</row>
        <row r="15">
          <cell r="A15" t="str">
            <v>02 Tower</v>
          </cell>
          <cell r="B15" t="str">
            <v>10100</v>
          </cell>
          <cell r="C15"/>
          <cell r="D15" t="str">
            <v>Robe Hook</v>
          </cell>
          <cell r="E15">
            <v>74</v>
          </cell>
          <cell r="F15" t="str">
            <v>EA</v>
          </cell>
          <cell r="G15">
            <v>150</v>
          </cell>
          <cell r="H15">
            <v>11100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</row>
        <row r="16">
          <cell r="A16" t="str">
            <v>02 Tower</v>
          </cell>
          <cell r="B16" t="str">
            <v>10100</v>
          </cell>
          <cell r="C16"/>
          <cell r="D16" t="str">
            <v>Towel Ring</v>
          </cell>
          <cell r="E16">
            <v>90</v>
          </cell>
          <cell r="F16" t="str">
            <v>EA</v>
          </cell>
          <cell r="G16">
            <v>275</v>
          </cell>
          <cell r="H16">
            <v>24750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</row>
        <row r="17">
          <cell r="A17" t="str">
            <v>02 Tower</v>
          </cell>
          <cell r="B17" t="str">
            <v>10100</v>
          </cell>
          <cell r="C17"/>
          <cell r="D17" t="str">
            <v>Towel Bar 32"</v>
          </cell>
          <cell r="E17">
            <v>19</v>
          </cell>
          <cell r="F17" t="str">
            <v>EA</v>
          </cell>
          <cell r="G17">
            <v>440</v>
          </cell>
          <cell r="H17">
            <v>8360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</row>
        <row r="18">
          <cell r="A18" t="str">
            <v>02 Tower</v>
          </cell>
          <cell r="B18" t="str">
            <v>10500</v>
          </cell>
          <cell r="C18"/>
          <cell r="D18" t="str">
            <v>Knox Box</v>
          </cell>
          <cell r="E18">
            <v>1</v>
          </cell>
          <cell r="F18" t="str">
            <v>EA</v>
          </cell>
          <cell r="G18">
            <v>940</v>
          </cell>
          <cell r="H18">
            <v>940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</row>
        <row r="19">
          <cell r="A19" t="str">
            <v>02 Tower</v>
          </cell>
          <cell r="B19" t="str">
            <v>10100</v>
          </cell>
          <cell r="C19"/>
          <cell r="D19" t="str">
            <v>Towel Bar 18"</v>
          </cell>
          <cell r="E19">
            <v>37</v>
          </cell>
          <cell r="F19" t="str">
            <v>EA</v>
          </cell>
          <cell r="G19">
            <v>375</v>
          </cell>
          <cell r="H19">
            <v>13875</v>
          </cell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</row>
        <row r="20">
          <cell r="A20" t="str">
            <v>02 Tower</v>
          </cell>
          <cell r="B20" t="str">
            <v>10100</v>
          </cell>
          <cell r="C20"/>
          <cell r="D20" t="str">
            <v xml:space="preserve">Fire Extinguisher </v>
          </cell>
          <cell r="E20">
            <v>16</v>
          </cell>
          <cell r="F20" t="str">
            <v>EA</v>
          </cell>
          <cell r="G20">
            <v>350</v>
          </cell>
          <cell r="H20">
            <v>5600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</row>
        <row r="21">
          <cell r="A21" t="str">
            <v>02 Tower</v>
          </cell>
          <cell r="B21" t="str">
            <v>15500</v>
          </cell>
          <cell r="C21"/>
          <cell r="D21" t="str">
            <v>Glass Shower Door &amp; enclosure</v>
          </cell>
          <cell r="E21">
            <v>1450.9451779999999</v>
          </cell>
          <cell r="F21" t="str">
            <v>SF</v>
          </cell>
          <cell r="G21">
            <v>80</v>
          </cell>
          <cell r="H21">
            <v>116075.61424</v>
          </cell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</row>
        <row r="22">
          <cell r="A22" t="str">
            <v>02 Tower</v>
          </cell>
          <cell r="B22" t="str">
            <v>15500</v>
          </cell>
          <cell r="C22"/>
          <cell r="D22" t="str">
            <v>Glass Shower Door Hardware</v>
          </cell>
          <cell r="E22">
            <v>32</v>
          </cell>
          <cell r="F22" t="str">
            <v>EA</v>
          </cell>
          <cell r="G22">
            <v>600</v>
          </cell>
          <cell r="H22">
            <v>19200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</row>
        <row r="23">
          <cell r="A23" t="str">
            <v>02 Tower</v>
          </cell>
          <cell r="B23" t="str">
            <v>12000</v>
          </cell>
          <cell r="C23"/>
          <cell r="D23" t="str">
            <v>Fire Extinguisher Cabinet, Fully-Recessed</v>
          </cell>
          <cell r="E23">
            <v>12</v>
          </cell>
          <cell r="F23" t="str">
            <v>EA</v>
          </cell>
          <cell r="G23">
            <v>450</v>
          </cell>
          <cell r="H23">
            <v>5400</v>
          </cell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</row>
        <row r="24">
          <cell r="A24"/>
          <cell r="B24"/>
          <cell r="C24"/>
          <cell r="D24"/>
          <cell r="E24"/>
          <cell r="F24"/>
          <cell r="G24"/>
          <cell r="H24">
            <v>0</v>
          </cell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</row>
        <row r="25">
          <cell r="A25"/>
          <cell r="B25"/>
          <cell r="C25" t="str">
            <v/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</row>
        <row r="26">
          <cell r="A26"/>
          <cell r="B26"/>
          <cell r="C26">
            <v>26</v>
          </cell>
          <cell r="D26" t="str">
            <v>Trade Specific Requirements</v>
          </cell>
          <cell r="E26"/>
          <cell r="F26"/>
          <cell r="G26" t="str">
            <v/>
          </cell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</row>
        <row r="27">
          <cell r="A27"/>
          <cell r="B27"/>
          <cell r="C27" t="str">
            <v/>
          </cell>
          <cell r="D27"/>
          <cell r="E27"/>
          <cell r="F27"/>
          <cell r="G27"/>
          <cell r="H27">
            <v>0</v>
          </cell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</row>
        <row r="28">
          <cell r="A28"/>
          <cell r="B28"/>
          <cell r="C28" t="str">
            <v/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</row>
        <row r="29">
          <cell r="A29"/>
          <cell r="B29"/>
          <cell r="C29"/>
          <cell r="D29"/>
          <cell r="E29"/>
          <cell r="F29"/>
          <cell r="G29"/>
          <cell r="H29">
            <v>0</v>
          </cell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</row>
        <row r="30">
          <cell r="A30"/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</row>
        <row r="31">
          <cell r="A31"/>
          <cell r="B31"/>
          <cell r="C31"/>
          <cell r="D31" t="str">
            <v>Total</v>
          </cell>
          <cell r="E31"/>
          <cell r="F31"/>
          <cell r="G31" t="str">
            <v/>
          </cell>
          <cell r="H31">
            <v>224285.61424</v>
          </cell>
          <cell r="I31">
            <v>224285</v>
          </cell>
          <cell r="J31"/>
          <cell r="K31">
            <v>0</v>
          </cell>
          <cell r="L31"/>
          <cell r="M31">
            <v>0</v>
          </cell>
          <cell r="N31"/>
          <cell r="O31">
            <v>0</v>
          </cell>
          <cell r="P31"/>
          <cell r="Q31">
            <v>0</v>
          </cell>
          <cell r="R31"/>
          <cell r="S31">
            <v>0</v>
          </cell>
          <cell r="T31"/>
          <cell r="U31">
            <v>0</v>
          </cell>
          <cell r="V31"/>
          <cell r="W31">
            <v>0</v>
          </cell>
          <cell r="X31"/>
          <cell r="Y31">
            <v>0</v>
          </cell>
          <cell r="Z31"/>
          <cell r="AA31">
            <v>0</v>
          </cell>
          <cell r="AB31"/>
          <cell r="AC31">
            <v>0</v>
          </cell>
          <cell r="AD31"/>
          <cell r="AE31">
            <v>0</v>
          </cell>
          <cell r="AF31"/>
          <cell r="AG31">
            <v>0</v>
          </cell>
          <cell r="AH31"/>
          <cell r="AI31">
            <v>0</v>
          </cell>
          <cell r="AJ31"/>
          <cell r="AK31">
            <v>0</v>
          </cell>
          <cell r="AL31"/>
          <cell r="AM31"/>
        </row>
        <row r="32">
          <cell r="A32"/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</row>
        <row r="33">
          <cell r="A33"/>
          <cell r="B33"/>
          <cell r="C33"/>
          <cell r="D33"/>
          <cell r="E33"/>
          <cell r="F33"/>
          <cell r="G33" t="str">
            <v/>
          </cell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/>
        </row>
        <row r="34">
          <cell r="A34"/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  <cell r="AF34"/>
          <cell r="AG34"/>
          <cell r="AH34"/>
          <cell r="AI34"/>
          <cell r="AJ34"/>
          <cell r="AK34"/>
          <cell r="AL34"/>
          <cell r="AM34"/>
        </row>
        <row r="35">
          <cell r="A35"/>
          <cell r="B35"/>
          <cell r="C35"/>
          <cell r="D35" t="str">
            <v>ALTERNATES</v>
          </cell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</row>
        <row r="36">
          <cell r="A36"/>
          <cell r="B36"/>
          <cell r="C36"/>
          <cell r="D36" t="str">
            <v>Alternate #1</v>
          </cell>
          <cell r="E36"/>
          <cell r="F36"/>
          <cell r="G36" t="str">
            <v/>
          </cell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</row>
        <row r="37">
          <cell r="A37"/>
          <cell r="B37"/>
          <cell r="C37"/>
          <cell r="D37" t="str">
            <v>Alternate #2</v>
          </cell>
          <cell r="E37"/>
          <cell r="F37"/>
          <cell r="G37" t="str">
            <v/>
          </cell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</row>
        <row r="38">
          <cell r="A38"/>
          <cell r="B38"/>
          <cell r="C38"/>
          <cell r="D38" t="str">
            <v>Alternate #3</v>
          </cell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</row>
        <row r="39">
          <cell r="A39"/>
          <cell r="B39"/>
          <cell r="C39"/>
          <cell r="D39" t="str">
            <v>Alternate #4</v>
          </cell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</row>
        <row r="40">
          <cell r="A40"/>
          <cell r="B40"/>
          <cell r="C40"/>
          <cell r="D40" t="str">
            <v>Alternate #5</v>
          </cell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  <cell r="AF40"/>
          <cell r="AG40"/>
          <cell r="AH40"/>
          <cell r="AI40"/>
          <cell r="AJ40"/>
          <cell r="AK40"/>
          <cell r="AL40"/>
          <cell r="AM40"/>
        </row>
        <row r="41">
          <cell r="A41"/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  <cell r="AF41"/>
          <cell r="AG41"/>
          <cell r="AH41"/>
          <cell r="AI41"/>
          <cell r="AJ41"/>
          <cell r="AK41"/>
          <cell r="AL41"/>
          <cell r="AM41"/>
        </row>
        <row r="42">
          <cell r="A42"/>
          <cell r="B42"/>
          <cell r="C42"/>
          <cell r="D42" t="str">
            <v>Value Engineering &amp; Cost Reductions</v>
          </cell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</row>
        <row r="43">
          <cell r="A43"/>
          <cell r="B43"/>
          <cell r="C43"/>
          <cell r="D43" t="str">
            <v>VE #1</v>
          </cell>
          <cell r="E43"/>
          <cell r="F43"/>
          <cell r="G43" t="str">
            <v/>
          </cell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</row>
        <row r="44">
          <cell r="A44"/>
          <cell r="B44"/>
          <cell r="C44"/>
          <cell r="D44" t="str">
            <v>VE #2</v>
          </cell>
          <cell r="E44"/>
          <cell r="F44"/>
          <cell r="G44" t="str">
            <v/>
          </cell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</row>
        <row r="45">
          <cell r="A45"/>
          <cell r="B45"/>
          <cell r="C45"/>
          <cell r="D45" t="str">
            <v>VE #3</v>
          </cell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/>
          <cell r="AD45"/>
          <cell r="AE45"/>
          <cell r="AF45"/>
          <cell r="AG45"/>
          <cell r="AH45"/>
          <cell r="AI45"/>
          <cell r="AJ45"/>
          <cell r="AK45"/>
          <cell r="AL45"/>
          <cell r="AM45"/>
        </row>
        <row r="46">
          <cell r="A46"/>
          <cell r="B46"/>
          <cell r="C46"/>
          <cell r="D46" t="str">
            <v>VE #4</v>
          </cell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</row>
        <row r="47">
          <cell r="A47"/>
          <cell r="B47"/>
          <cell r="C47"/>
          <cell r="D47" t="str">
            <v>VE #5</v>
          </cell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</row>
        <row r="48">
          <cell r="A48"/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  <cell r="AI48"/>
          <cell r="AJ48"/>
          <cell r="AK48"/>
          <cell r="AL48"/>
          <cell r="AM48"/>
        </row>
        <row r="49">
          <cell r="A49"/>
          <cell r="B49"/>
          <cell r="C49"/>
          <cell r="D49" t="str">
            <v>Quantity Comparison</v>
          </cell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/>
          <cell r="AI49"/>
          <cell r="AJ49"/>
          <cell r="AK49"/>
          <cell r="AL49"/>
          <cell r="AM49"/>
        </row>
        <row r="50">
          <cell r="A50"/>
          <cell r="B50"/>
          <cell r="C50"/>
          <cell r="D50" t="str">
            <v>Quantity #1</v>
          </cell>
          <cell r="E50"/>
          <cell r="F50"/>
          <cell r="G50" t="str">
            <v/>
          </cell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  <cell r="AH50"/>
          <cell r="AI50"/>
          <cell r="AJ50"/>
          <cell r="AK50"/>
          <cell r="AL50"/>
          <cell r="AM50"/>
        </row>
        <row r="51">
          <cell r="A51"/>
          <cell r="B51"/>
          <cell r="C51"/>
          <cell r="D51" t="str">
            <v>Quantity #2</v>
          </cell>
          <cell r="E51"/>
          <cell r="F51"/>
          <cell r="G51" t="str">
            <v/>
          </cell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  <cell r="AH51"/>
          <cell r="AI51"/>
          <cell r="AJ51"/>
          <cell r="AK51"/>
          <cell r="AL51"/>
          <cell r="AM51"/>
        </row>
        <row r="52">
          <cell r="A52"/>
          <cell r="B52"/>
          <cell r="C52"/>
          <cell r="D52" t="str">
            <v>Quantity #3</v>
          </cell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/>
          <cell r="AD52"/>
          <cell r="AE52"/>
          <cell r="AF52"/>
          <cell r="AG52"/>
          <cell r="AH52"/>
          <cell r="AI52"/>
          <cell r="AJ52"/>
          <cell r="AK52"/>
          <cell r="AL52"/>
          <cell r="AM52"/>
        </row>
        <row r="53">
          <cell r="A53"/>
          <cell r="B53"/>
          <cell r="C53"/>
          <cell r="D53" t="str">
            <v>Quantity #4</v>
          </cell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  <cell r="AA53"/>
          <cell r="AB53"/>
          <cell r="AC53"/>
          <cell r="AD53"/>
          <cell r="AE53"/>
          <cell r="AF53"/>
          <cell r="AG53"/>
          <cell r="AH53"/>
          <cell r="AI53"/>
          <cell r="AJ53"/>
          <cell r="AK53"/>
          <cell r="AL53"/>
          <cell r="AM53"/>
        </row>
        <row r="54">
          <cell r="A54"/>
          <cell r="B54"/>
          <cell r="C54"/>
          <cell r="D54" t="str">
            <v>Quantity #5</v>
          </cell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</row>
        <row r="55">
          <cell r="A55"/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  <cell r="AF55"/>
          <cell r="AG55"/>
          <cell r="AH55"/>
          <cell r="AI55"/>
          <cell r="AJ55"/>
          <cell r="AK55"/>
          <cell r="AL55"/>
          <cell r="AM55"/>
        </row>
        <row r="56">
          <cell r="A56"/>
          <cell r="B56"/>
          <cell r="C56"/>
          <cell r="D56" t="str">
            <v>Prequalifications</v>
          </cell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/>
          <cell r="AD56"/>
          <cell r="AE56"/>
          <cell r="AF56"/>
          <cell r="AG56"/>
          <cell r="AH56"/>
          <cell r="AI56"/>
          <cell r="AJ56"/>
          <cell r="AK56"/>
          <cell r="AL56"/>
          <cell r="AM56"/>
        </row>
        <row r="57">
          <cell r="A57"/>
          <cell r="B57"/>
          <cell r="C57"/>
          <cell r="D57" t="str">
            <v>Financial Approval</v>
          </cell>
          <cell r="E57"/>
          <cell r="F57"/>
          <cell r="G57" t="str">
            <v/>
          </cell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/>
          <cell r="AD57"/>
          <cell r="AE57"/>
          <cell r="AF57"/>
          <cell r="AG57"/>
          <cell r="AH57"/>
          <cell r="AI57"/>
          <cell r="AJ57"/>
          <cell r="AK57"/>
          <cell r="AL57"/>
          <cell r="AM57"/>
        </row>
        <row r="58">
          <cell r="A58"/>
          <cell r="B58"/>
          <cell r="C58"/>
          <cell r="D58" t="str">
            <v>Safety Approval</v>
          </cell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/>
          <cell r="AD58"/>
          <cell r="AE58"/>
          <cell r="AF58"/>
          <cell r="AG58"/>
          <cell r="AH58"/>
          <cell r="AI58"/>
          <cell r="AJ58"/>
          <cell r="AK58"/>
          <cell r="AL58"/>
          <cell r="AM58"/>
        </row>
        <row r="59">
          <cell r="A59"/>
          <cell r="B59"/>
          <cell r="C59"/>
          <cell r="D59" t="str">
            <v>Prequal Expiration Date</v>
          </cell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</row>
        <row r="60">
          <cell r="A60"/>
          <cell r="B60"/>
          <cell r="C60"/>
          <cell r="D60" t="str">
            <v>Single Project Limit</v>
          </cell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</row>
        <row r="61">
          <cell r="A61"/>
          <cell r="B61"/>
          <cell r="C61"/>
          <cell r="D61" t="str">
            <v>Aggregate Project Limit</v>
          </cell>
          <cell r="E61"/>
          <cell r="F61"/>
          <cell r="G61"/>
          <cell r="H61"/>
          <cell r="I61" t="str">
            <v/>
          </cell>
          <cell r="J61"/>
          <cell r="K61" t="str">
            <v/>
          </cell>
          <cell r="L61"/>
          <cell r="M61"/>
          <cell r="N61"/>
          <cell r="O61" t="str">
            <v/>
          </cell>
          <cell r="P61"/>
          <cell r="Q61" t="str">
            <v/>
          </cell>
          <cell r="R61"/>
          <cell r="S61" t="str">
            <v/>
          </cell>
          <cell r="T61"/>
          <cell r="U61" t="str">
            <v/>
          </cell>
          <cell r="V61"/>
          <cell r="W61" t="str">
            <v/>
          </cell>
          <cell r="X61"/>
          <cell r="Y61" t="str">
            <v/>
          </cell>
          <cell r="Z61"/>
          <cell r="AA61" t="str">
            <v/>
          </cell>
          <cell r="AB61"/>
          <cell r="AC61" t="str">
            <v/>
          </cell>
          <cell r="AD61"/>
          <cell r="AE61" t="str">
            <v/>
          </cell>
          <cell r="AF61"/>
          <cell r="AG61" t="str">
            <v/>
          </cell>
          <cell r="AH61"/>
          <cell r="AI61" t="str">
            <v/>
          </cell>
          <cell r="AJ61"/>
          <cell r="AK61" t="str">
            <v/>
          </cell>
          <cell r="AL61"/>
          <cell r="AM61"/>
        </row>
        <row r="62">
          <cell r="A62"/>
          <cell r="B62"/>
          <cell r="C62"/>
          <cell r="D62" t="str">
            <v>Available Aggregate Limit</v>
          </cell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/>
          <cell r="AF62"/>
          <cell r="AG62"/>
          <cell r="AH62"/>
          <cell r="AI62"/>
          <cell r="AJ62"/>
          <cell r="AK62"/>
          <cell r="AL62"/>
          <cell r="AM62"/>
        </row>
        <row r="63">
          <cell r="A63"/>
          <cell r="B63"/>
          <cell r="C63"/>
          <cell r="D63" t="str">
            <v>Signed Master Subcontract Agreement</v>
          </cell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/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/>
          <cell r="AF64"/>
          <cell r="AG64"/>
          <cell r="AH64"/>
          <cell r="AI64"/>
          <cell r="AJ64"/>
          <cell r="AK64"/>
          <cell r="AL64"/>
          <cell r="AM64"/>
        </row>
        <row r="65">
          <cell r="A65"/>
          <cell r="B65"/>
          <cell r="C65"/>
          <cell r="D65" t="str">
            <v>CATEGORY COSTS</v>
          </cell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  <cell r="AA65"/>
          <cell r="AB65"/>
          <cell r="AC65"/>
          <cell r="AD65"/>
          <cell r="AE65"/>
          <cell r="AF65"/>
          <cell r="AG65"/>
          <cell r="AH65"/>
          <cell r="AI65"/>
          <cell r="AJ65"/>
          <cell r="AK65"/>
          <cell r="AL65"/>
          <cell r="AM65"/>
        </row>
        <row r="66">
          <cell r="A66"/>
          <cell r="B66"/>
          <cell r="C66" t="str">
            <v>s</v>
          </cell>
          <cell r="D66" t="str">
            <v>Subcontractor</v>
          </cell>
          <cell r="E66"/>
          <cell r="F66"/>
          <cell r="G66" t="str">
            <v/>
          </cell>
          <cell r="H66"/>
          <cell r="I66">
            <v>0</v>
          </cell>
          <cell r="J66"/>
          <cell r="K66">
            <v>0</v>
          </cell>
          <cell r="L66"/>
          <cell r="M66">
            <v>0</v>
          </cell>
          <cell r="N66"/>
          <cell r="O66">
            <v>0</v>
          </cell>
          <cell r="P66"/>
          <cell r="Q66">
            <v>0</v>
          </cell>
          <cell r="R66"/>
          <cell r="S66">
            <v>0</v>
          </cell>
          <cell r="T66"/>
          <cell r="U66">
            <v>0</v>
          </cell>
          <cell r="V66"/>
          <cell r="W66">
            <v>0</v>
          </cell>
          <cell r="X66"/>
          <cell r="Y66">
            <v>0</v>
          </cell>
          <cell r="Z66"/>
          <cell r="AA66">
            <v>0</v>
          </cell>
          <cell r="AB66"/>
          <cell r="AC66">
            <v>0</v>
          </cell>
          <cell r="AD66"/>
          <cell r="AE66">
            <v>0</v>
          </cell>
          <cell r="AF66"/>
          <cell r="AG66">
            <v>0</v>
          </cell>
          <cell r="AH66"/>
          <cell r="AI66">
            <v>0</v>
          </cell>
          <cell r="AJ66"/>
          <cell r="AK66">
            <v>0</v>
          </cell>
          <cell r="AL66"/>
          <cell r="AM66"/>
        </row>
        <row r="67">
          <cell r="A67"/>
          <cell r="B67"/>
          <cell r="C67" t="str">
            <v>x</v>
          </cell>
          <cell r="D67" t="str">
            <v>Subcontractor exclusions</v>
          </cell>
          <cell r="E67"/>
          <cell r="F67"/>
          <cell r="G67"/>
          <cell r="H67"/>
          <cell r="I67">
            <v>0</v>
          </cell>
          <cell r="J67"/>
          <cell r="K67">
            <v>0</v>
          </cell>
          <cell r="L67"/>
          <cell r="M67">
            <v>0</v>
          </cell>
          <cell r="N67"/>
          <cell r="O67">
            <v>0</v>
          </cell>
          <cell r="P67"/>
          <cell r="Q67">
            <v>0</v>
          </cell>
          <cell r="R67"/>
          <cell r="S67">
            <v>0</v>
          </cell>
          <cell r="T67"/>
          <cell r="U67">
            <v>0</v>
          </cell>
          <cell r="V67"/>
          <cell r="W67">
            <v>0</v>
          </cell>
          <cell r="X67"/>
          <cell r="Y67">
            <v>0</v>
          </cell>
          <cell r="Z67"/>
          <cell r="AA67">
            <v>0</v>
          </cell>
          <cell r="AB67"/>
          <cell r="AC67">
            <v>0</v>
          </cell>
          <cell r="AD67"/>
          <cell r="AE67">
            <v>0</v>
          </cell>
          <cell r="AF67"/>
          <cell r="AG67">
            <v>0</v>
          </cell>
          <cell r="AH67"/>
          <cell r="AI67">
            <v>0</v>
          </cell>
          <cell r="AJ67"/>
          <cell r="AK67">
            <v>0</v>
          </cell>
          <cell r="AL67"/>
          <cell r="AM67"/>
        </row>
        <row r="68">
          <cell r="A68"/>
          <cell r="B68"/>
          <cell r="C68" t="str">
            <v>l</v>
          </cell>
          <cell r="D68" t="str">
            <v>Self perform work</v>
          </cell>
          <cell r="E68"/>
          <cell r="F68"/>
          <cell r="G68"/>
          <cell r="H68"/>
          <cell r="I68">
            <v>0</v>
          </cell>
          <cell r="J68"/>
          <cell r="K68">
            <v>0</v>
          </cell>
          <cell r="L68"/>
          <cell r="M68">
            <v>0</v>
          </cell>
          <cell r="N68"/>
          <cell r="O68">
            <v>0</v>
          </cell>
          <cell r="P68"/>
          <cell r="Q68">
            <v>0</v>
          </cell>
          <cell r="R68"/>
          <cell r="S68">
            <v>0</v>
          </cell>
          <cell r="T68"/>
          <cell r="U68">
            <v>0</v>
          </cell>
          <cell r="V68"/>
          <cell r="W68">
            <v>0</v>
          </cell>
          <cell r="X68"/>
          <cell r="Y68">
            <v>0</v>
          </cell>
          <cell r="Z68"/>
          <cell r="AA68">
            <v>0</v>
          </cell>
          <cell r="AB68"/>
          <cell r="AC68">
            <v>0</v>
          </cell>
          <cell r="AD68"/>
          <cell r="AE68">
            <v>0</v>
          </cell>
          <cell r="AF68"/>
          <cell r="AG68">
            <v>0</v>
          </cell>
          <cell r="AH68"/>
          <cell r="AI68">
            <v>0</v>
          </cell>
          <cell r="AJ68"/>
          <cell r="AK68">
            <v>0</v>
          </cell>
          <cell r="AL68"/>
          <cell r="AM68"/>
        </row>
        <row r="69">
          <cell r="A69"/>
          <cell r="B69"/>
          <cell r="C69" t="str">
            <v>r</v>
          </cell>
          <cell r="D69" t="str">
            <v>Risk</v>
          </cell>
          <cell r="E69"/>
          <cell r="F69"/>
          <cell r="G69"/>
          <cell r="H69"/>
          <cell r="I69">
            <v>0</v>
          </cell>
          <cell r="J69"/>
          <cell r="K69">
            <v>0</v>
          </cell>
          <cell r="L69"/>
          <cell r="M69">
            <v>0</v>
          </cell>
          <cell r="N69"/>
          <cell r="O69">
            <v>0</v>
          </cell>
          <cell r="P69"/>
          <cell r="Q69">
            <v>0</v>
          </cell>
          <cell r="R69"/>
          <cell r="S69">
            <v>0</v>
          </cell>
          <cell r="T69"/>
          <cell r="U69">
            <v>0</v>
          </cell>
          <cell r="V69"/>
          <cell r="W69">
            <v>0</v>
          </cell>
          <cell r="X69"/>
          <cell r="Y69">
            <v>0</v>
          </cell>
          <cell r="Z69"/>
          <cell r="AA69">
            <v>0</v>
          </cell>
          <cell r="AB69"/>
          <cell r="AC69">
            <v>0</v>
          </cell>
          <cell r="AD69"/>
          <cell r="AE69">
            <v>0</v>
          </cell>
          <cell r="AF69"/>
          <cell r="AG69">
            <v>0</v>
          </cell>
          <cell r="AH69"/>
          <cell r="AI69">
            <v>0</v>
          </cell>
          <cell r="AJ69"/>
          <cell r="AK69">
            <v>0</v>
          </cell>
          <cell r="AL69"/>
          <cell r="AM69"/>
        </row>
        <row r="70">
          <cell r="A70"/>
          <cell r="B70"/>
          <cell r="C70" t="str">
            <v>a</v>
          </cell>
          <cell r="D70" t="str">
            <v>Allowances</v>
          </cell>
          <cell r="E70"/>
          <cell r="F70"/>
          <cell r="G70"/>
          <cell r="H70"/>
          <cell r="I70">
            <v>0</v>
          </cell>
          <cell r="J70"/>
          <cell r="K70">
            <v>0</v>
          </cell>
          <cell r="L70"/>
          <cell r="M70">
            <v>0</v>
          </cell>
          <cell r="N70"/>
          <cell r="O70">
            <v>0</v>
          </cell>
          <cell r="P70"/>
          <cell r="Q70">
            <v>0</v>
          </cell>
          <cell r="R70"/>
          <cell r="S70">
            <v>0</v>
          </cell>
          <cell r="T70"/>
          <cell r="U70">
            <v>0</v>
          </cell>
          <cell r="V70"/>
          <cell r="W70">
            <v>0</v>
          </cell>
          <cell r="X70"/>
          <cell r="Y70">
            <v>0</v>
          </cell>
          <cell r="Z70"/>
          <cell r="AA70">
            <v>0</v>
          </cell>
          <cell r="AB70"/>
          <cell r="AC70">
            <v>0</v>
          </cell>
          <cell r="AD70"/>
          <cell r="AE70">
            <v>0</v>
          </cell>
          <cell r="AF70"/>
          <cell r="AG70">
            <v>0</v>
          </cell>
          <cell r="AH70"/>
          <cell r="AI70">
            <v>0</v>
          </cell>
          <cell r="AJ70"/>
          <cell r="AK70">
            <v>0</v>
          </cell>
          <cell r="AL70"/>
          <cell r="AM70"/>
        </row>
        <row r="71">
          <cell r="A71"/>
          <cell r="B71"/>
          <cell r="C71" t="str">
            <v>g</v>
          </cell>
          <cell r="D71" t="str">
            <v>GRs</v>
          </cell>
          <cell r="E71"/>
          <cell r="F71"/>
          <cell r="G71"/>
          <cell r="H71"/>
          <cell r="I71">
            <v>0</v>
          </cell>
          <cell r="J71"/>
          <cell r="K71">
            <v>0</v>
          </cell>
          <cell r="L71"/>
          <cell r="M71">
            <v>0</v>
          </cell>
          <cell r="N71"/>
          <cell r="O71">
            <v>0</v>
          </cell>
          <cell r="P71"/>
          <cell r="Q71">
            <v>0</v>
          </cell>
          <cell r="R71"/>
          <cell r="S71">
            <v>0</v>
          </cell>
          <cell r="T71"/>
          <cell r="U71">
            <v>0</v>
          </cell>
          <cell r="V71"/>
          <cell r="W71">
            <v>0</v>
          </cell>
          <cell r="X71"/>
          <cell r="Y71">
            <v>0</v>
          </cell>
          <cell r="Z71"/>
          <cell r="AA71">
            <v>0</v>
          </cell>
          <cell r="AB71"/>
          <cell r="AC71">
            <v>0</v>
          </cell>
          <cell r="AD71"/>
          <cell r="AE71">
            <v>0</v>
          </cell>
          <cell r="AF71"/>
          <cell r="AG71">
            <v>0</v>
          </cell>
          <cell r="AH71"/>
          <cell r="AI71">
            <v>0</v>
          </cell>
          <cell r="AJ71"/>
          <cell r="AK71">
            <v>0</v>
          </cell>
          <cell r="AL71"/>
          <cell r="AM71"/>
        </row>
        <row r="72">
          <cell r="A72"/>
          <cell r="B72"/>
          <cell r="C72" t="str">
            <v>c</v>
          </cell>
          <cell r="D72" t="str">
            <v>Contingency</v>
          </cell>
          <cell r="E72"/>
          <cell r="F72"/>
          <cell r="G72"/>
          <cell r="H72"/>
          <cell r="I72">
            <v>0</v>
          </cell>
          <cell r="J72"/>
          <cell r="K72">
            <v>0</v>
          </cell>
          <cell r="L72"/>
          <cell r="M72">
            <v>0</v>
          </cell>
          <cell r="N72"/>
          <cell r="O72">
            <v>0</v>
          </cell>
          <cell r="P72"/>
          <cell r="Q72">
            <v>0</v>
          </cell>
          <cell r="R72"/>
          <cell r="S72">
            <v>0</v>
          </cell>
          <cell r="T72"/>
          <cell r="U72">
            <v>0</v>
          </cell>
          <cell r="V72"/>
          <cell r="W72">
            <v>0</v>
          </cell>
          <cell r="X72"/>
          <cell r="Y72">
            <v>0</v>
          </cell>
          <cell r="Z72"/>
          <cell r="AA72">
            <v>0</v>
          </cell>
          <cell r="AB72"/>
          <cell r="AC72">
            <v>0</v>
          </cell>
          <cell r="AD72"/>
          <cell r="AE72">
            <v>0</v>
          </cell>
          <cell r="AF72"/>
          <cell r="AG72">
            <v>0</v>
          </cell>
          <cell r="AH72"/>
          <cell r="AI72">
            <v>0</v>
          </cell>
          <cell r="AJ72"/>
          <cell r="AK72">
            <v>0</v>
          </cell>
          <cell r="AL72"/>
          <cell r="AM72"/>
        </row>
        <row r="73">
          <cell r="A73"/>
          <cell r="B73"/>
          <cell r="C73"/>
          <cell r="D73" t="str">
            <v>Unallocated</v>
          </cell>
          <cell r="E73"/>
          <cell r="F73"/>
          <cell r="G73"/>
          <cell r="H73"/>
          <cell r="I73">
            <v>224285</v>
          </cell>
          <cell r="J73"/>
          <cell r="K73">
            <v>0</v>
          </cell>
          <cell r="L73"/>
          <cell r="M73">
            <v>0</v>
          </cell>
          <cell r="N73"/>
          <cell r="O73">
            <v>0</v>
          </cell>
          <cell r="P73"/>
          <cell r="Q73">
            <v>0</v>
          </cell>
          <cell r="R73"/>
          <cell r="S73">
            <v>0</v>
          </cell>
          <cell r="T73"/>
          <cell r="U73">
            <v>0</v>
          </cell>
          <cell r="V73"/>
          <cell r="W73">
            <v>0</v>
          </cell>
          <cell r="X73"/>
          <cell r="Y73">
            <v>0</v>
          </cell>
          <cell r="Z73"/>
          <cell r="AA73">
            <v>0</v>
          </cell>
          <cell r="AB73"/>
          <cell r="AC73">
            <v>0</v>
          </cell>
          <cell r="AD73"/>
          <cell r="AE73">
            <v>0</v>
          </cell>
          <cell r="AF73"/>
          <cell r="AG73">
            <v>0</v>
          </cell>
          <cell r="AH73"/>
          <cell r="AI73">
            <v>0</v>
          </cell>
          <cell r="AJ73"/>
          <cell r="AK73">
            <v>0</v>
          </cell>
          <cell r="AL73"/>
          <cell r="AM73"/>
        </row>
        <row r="74">
          <cell r="B74"/>
          <cell r="C74"/>
          <cell r="D74" t="str">
            <v>Total Bid Package Amount</v>
          </cell>
          <cell r="E74"/>
          <cell r="F74"/>
          <cell r="G74"/>
          <cell r="H74"/>
          <cell r="I74">
            <v>224285</v>
          </cell>
          <cell r="J74"/>
          <cell r="K74">
            <v>0</v>
          </cell>
          <cell r="L74"/>
          <cell r="M74">
            <v>0</v>
          </cell>
          <cell r="N74"/>
          <cell r="O74">
            <v>0</v>
          </cell>
          <cell r="P74"/>
          <cell r="Q74">
            <v>0</v>
          </cell>
          <cell r="R74"/>
          <cell r="S74">
            <v>0</v>
          </cell>
          <cell r="T74"/>
          <cell r="U74">
            <v>0</v>
          </cell>
          <cell r="V74"/>
          <cell r="W74">
            <v>0</v>
          </cell>
          <cell r="X74"/>
          <cell r="Y74">
            <v>0</v>
          </cell>
          <cell r="Z74"/>
          <cell r="AA74">
            <v>0</v>
          </cell>
          <cell r="AB74"/>
          <cell r="AC74">
            <v>0</v>
          </cell>
          <cell r="AD74"/>
          <cell r="AE74">
            <v>0</v>
          </cell>
          <cell r="AF74"/>
          <cell r="AG74">
            <v>0</v>
          </cell>
          <cell r="AH74"/>
          <cell r="AI74">
            <v>0</v>
          </cell>
          <cell r="AJ74"/>
          <cell r="AK74">
            <v>0</v>
          </cell>
          <cell r="AL74"/>
          <cell r="AM74"/>
        </row>
        <row r="75"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/>
          <cell r="AD75"/>
          <cell r="AE75"/>
          <cell r="AF75"/>
          <cell r="AG75"/>
          <cell r="AH75"/>
          <cell r="AI75"/>
          <cell r="AJ75"/>
          <cell r="AK75"/>
          <cell r="AL75"/>
        </row>
        <row r="76"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  <cell r="AA76"/>
          <cell r="AB76"/>
          <cell r="AC76"/>
          <cell r="AD76"/>
          <cell r="AE76"/>
          <cell r="AF76"/>
          <cell r="AG76"/>
          <cell r="AH76"/>
          <cell r="AI76"/>
          <cell r="AJ76"/>
          <cell r="AK76"/>
          <cell r="AL76"/>
        </row>
        <row r="77"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/>
          <cell r="AD77"/>
          <cell r="AE77"/>
          <cell r="AF77"/>
          <cell r="AG77"/>
          <cell r="AH77"/>
          <cell r="AI77"/>
          <cell r="AJ77"/>
          <cell r="AK77"/>
          <cell r="AL77"/>
        </row>
        <row r="78"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/>
          <cell r="AD78"/>
          <cell r="AE78"/>
          <cell r="AF78"/>
          <cell r="AG78"/>
          <cell r="AH78"/>
          <cell r="AI78"/>
          <cell r="AJ78"/>
          <cell r="AK78"/>
          <cell r="AL78"/>
        </row>
      </sheetData>
      <sheetData sheetId="46">
        <row r="1">
          <cell r="A1"/>
          <cell r="B1"/>
          <cell r="C1"/>
          <cell r="D1"/>
          <cell r="E1"/>
          <cell r="F1"/>
          <cell r="G1"/>
          <cell r="H1" t="str">
            <v>Sort Subs</v>
          </cell>
          <cell r="I1" t="str">
            <v>SELECTED</v>
          </cell>
          <cell r="J1"/>
          <cell r="K1" t="str">
            <v>Select</v>
          </cell>
          <cell r="L1"/>
          <cell r="M1" t="str">
            <v>Select</v>
          </cell>
          <cell r="N1"/>
          <cell r="O1" t="str">
            <v>Select</v>
          </cell>
          <cell r="P1"/>
          <cell r="Q1" t="str">
            <v>Select</v>
          </cell>
          <cell r="R1"/>
          <cell r="S1" t="str">
            <v>Select</v>
          </cell>
          <cell r="T1"/>
          <cell r="U1" t="str">
            <v>Select</v>
          </cell>
          <cell r="V1"/>
          <cell r="W1" t="str">
            <v>Select</v>
          </cell>
          <cell r="X1"/>
          <cell r="Y1" t="str">
            <v>Select</v>
          </cell>
          <cell r="Z1"/>
          <cell r="AA1" t="str">
            <v>Select</v>
          </cell>
          <cell r="AB1"/>
          <cell r="AC1" t="str">
            <v>Select</v>
          </cell>
          <cell r="AD1"/>
          <cell r="AE1" t="str">
            <v>Select</v>
          </cell>
          <cell r="AF1"/>
          <cell r="AG1" t="str">
            <v>Select</v>
          </cell>
          <cell r="AH1"/>
          <cell r="AI1" t="str">
            <v>Select</v>
          </cell>
          <cell r="AJ1"/>
          <cell r="AK1" t="str">
            <v>Select</v>
          </cell>
          <cell r="AL1"/>
          <cell r="AM1"/>
        </row>
        <row r="2">
          <cell r="A2"/>
          <cell r="B2"/>
          <cell r="C2"/>
          <cell r="D2" t="str">
            <v>Signage</v>
          </cell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  <cell r="AL2"/>
          <cell r="AM2"/>
        </row>
        <row r="3">
          <cell r="A3"/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</row>
        <row r="4">
          <cell r="A4"/>
          <cell r="B4"/>
          <cell r="C4"/>
          <cell r="D4"/>
          <cell r="E4"/>
          <cell r="F4"/>
          <cell r="G4"/>
          <cell r="H4"/>
          <cell r="I4" t="str">
            <v>Contact Name</v>
          </cell>
          <cell r="J4"/>
          <cell r="K4" t="str">
            <v>Contact Name</v>
          </cell>
          <cell r="L4"/>
          <cell r="M4" t="str">
            <v>Contact Name</v>
          </cell>
          <cell r="N4"/>
          <cell r="O4" t="str">
            <v>Contact Name</v>
          </cell>
          <cell r="P4"/>
          <cell r="Q4" t="str">
            <v>Contact Name</v>
          </cell>
          <cell r="R4"/>
          <cell r="S4" t="str">
            <v>Contact Name</v>
          </cell>
          <cell r="T4"/>
          <cell r="U4" t="str">
            <v>Contact Name</v>
          </cell>
          <cell r="V4"/>
          <cell r="W4" t="str">
            <v>Contact Name</v>
          </cell>
          <cell r="X4"/>
          <cell r="Y4" t="str">
            <v>Contact Name</v>
          </cell>
          <cell r="Z4"/>
          <cell r="AA4" t="str">
            <v>Contact Name</v>
          </cell>
          <cell r="AB4"/>
          <cell r="AC4" t="str">
            <v>Contact Name</v>
          </cell>
          <cell r="AD4"/>
          <cell r="AE4" t="str">
            <v>Contact Name</v>
          </cell>
          <cell r="AF4"/>
          <cell r="AG4" t="str">
            <v>Contact Name</v>
          </cell>
          <cell r="AH4"/>
          <cell r="AI4" t="str">
            <v>Contact Name</v>
          </cell>
          <cell r="AJ4"/>
          <cell r="AK4" t="str">
            <v>Contact Name</v>
          </cell>
          <cell r="AL4"/>
          <cell r="AM4"/>
        </row>
        <row r="5">
          <cell r="A5"/>
          <cell r="B5"/>
          <cell r="C5"/>
          <cell r="D5"/>
          <cell r="E5"/>
          <cell r="F5"/>
          <cell r="G5"/>
          <cell r="H5"/>
          <cell r="I5" t="str">
            <v>Phone</v>
          </cell>
          <cell r="J5"/>
          <cell r="K5" t="str">
            <v>Phone</v>
          </cell>
          <cell r="L5"/>
          <cell r="M5" t="str">
            <v>Phone</v>
          </cell>
          <cell r="N5"/>
          <cell r="O5" t="str">
            <v>Phone</v>
          </cell>
          <cell r="P5"/>
          <cell r="Q5" t="str">
            <v>Phone</v>
          </cell>
          <cell r="R5"/>
          <cell r="S5" t="str">
            <v>Phone</v>
          </cell>
          <cell r="T5"/>
          <cell r="U5" t="str">
            <v>Phone</v>
          </cell>
          <cell r="V5"/>
          <cell r="W5" t="str">
            <v>Phone</v>
          </cell>
          <cell r="X5"/>
          <cell r="Y5" t="str">
            <v>Phone</v>
          </cell>
          <cell r="Z5"/>
          <cell r="AA5" t="str">
            <v>Phone</v>
          </cell>
          <cell r="AB5"/>
          <cell r="AC5" t="str">
            <v>Phone</v>
          </cell>
          <cell r="AD5"/>
          <cell r="AE5" t="str">
            <v>Phone</v>
          </cell>
          <cell r="AF5"/>
          <cell r="AG5" t="str">
            <v>Phone</v>
          </cell>
          <cell r="AH5"/>
          <cell r="AI5" t="str">
            <v>Phone</v>
          </cell>
          <cell r="AJ5"/>
          <cell r="AK5" t="str">
            <v>Phone</v>
          </cell>
          <cell r="AL5"/>
          <cell r="AM5"/>
        </row>
        <row r="6">
          <cell r="A6"/>
          <cell r="B6"/>
          <cell r="C6"/>
          <cell r="D6"/>
          <cell r="E6"/>
          <cell r="F6"/>
          <cell r="G6"/>
          <cell r="H6"/>
          <cell r="I6" t="str">
            <v>Email</v>
          </cell>
          <cell r="J6"/>
          <cell r="K6" t="str">
            <v>Email</v>
          </cell>
          <cell r="L6"/>
          <cell r="M6" t="str">
            <v>Email</v>
          </cell>
          <cell r="N6"/>
          <cell r="O6" t="str">
            <v>Email</v>
          </cell>
          <cell r="P6"/>
          <cell r="Q6" t="str">
            <v>Email</v>
          </cell>
          <cell r="R6"/>
          <cell r="S6" t="str">
            <v>Email</v>
          </cell>
          <cell r="T6"/>
          <cell r="U6" t="str">
            <v>Email</v>
          </cell>
          <cell r="V6"/>
          <cell r="W6" t="str">
            <v>Email</v>
          </cell>
          <cell r="X6"/>
          <cell r="Y6" t="str">
            <v>Email</v>
          </cell>
          <cell r="Z6"/>
          <cell r="AA6" t="str">
            <v>Email</v>
          </cell>
          <cell r="AB6"/>
          <cell r="AC6" t="str">
            <v>Email</v>
          </cell>
          <cell r="AD6"/>
          <cell r="AE6" t="str">
            <v>Email</v>
          </cell>
          <cell r="AF6"/>
          <cell r="AG6" t="str">
            <v>Email</v>
          </cell>
          <cell r="AH6"/>
          <cell r="AI6" t="str">
            <v>Email</v>
          </cell>
          <cell r="AJ6"/>
          <cell r="AK6" t="str">
            <v>Email</v>
          </cell>
          <cell r="AL6"/>
          <cell r="AM6"/>
        </row>
        <row r="7">
          <cell r="A7"/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</row>
        <row r="8">
          <cell r="A8"/>
          <cell r="B8"/>
          <cell r="C8"/>
          <cell r="D8"/>
          <cell r="E8"/>
          <cell r="F8"/>
          <cell r="G8"/>
          <cell r="H8" t="str">
            <v xml:space="preserve"> </v>
          </cell>
          <cell r="I8">
            <v>20362</v>
          </cell>
          <cell r="J8"/>
          <cell r="K8">
            <v>0</v>
          </cell>
          <cell r="L8"/>
          <cell r="M8">
            <v>0</v>
          </cell>
          <cell r="N8"/>
          <cell r="O8">
            <v>0</v>
          </cell>
          <cell r="P8"/>
          <cell r="Q8">
            <v>0</v>
          </cell>
          <cell r="R8"/>
          <cell r="S8">
            <v>0</v>
          </cell>
          <cell r="T8"/>
          <cell r="U8">
            <v>0</v>
          </cell>
          <cell r="V8"/>
          <cell r="W8">
            <v>0</v>
          </cell>
          <cell r="X8"/>
          <cell r="Y8">
            <v>0</v>
          </cell>
          <cell r="Z8"/>
          <cell r="AA8">
            <v>0</v>
          </cell>
          <cell r="AB8"/>
          <cell r="AC8">
            <v>0</v>
          </cell>
          <cell r="AD8"/>
          <cell r="AE8">
            <v>0</v>
          </cell>
          <cell r="AF8"/>
          <cell r="AG8">
            <v>0</v>
          </cell>
          <cell r="AH8"/>
          <cell r="AI8">
            <v>0</v>
          </cell>
          <cell r="AJ8"/>
          <cell r="AK8">
            <v>0</v>
          </cell>
          <cell r="AL8"/>
          <cell r="AM8"/>
        </row>
        <row r="9">
          <cell r="A9"/>
          <cell r="B9" t="str">
            <v>ID</v>
          </cell>
          <cell r="C9"/>
          <cell r="D9" t="str">
            <v>Description</v>
          </cell>
          <cell r="E9" t="str">
            <v>Quantity</v>
          </cell>
          <cell r="F9" t="str">
            <v>Unit</v>
          </cell>
          <cell r="G9" t="str">
            <v>Unit Price</v>
          </cell>
          <cell r="H9" t="str">
            <v>Estimate</v>
          </cell>
          <cell r="I9" t="str">
            <v>Developer Sign Allowance</v>
          </cell>
          <cell r="J9"/>
          <cell r="K9" t="str">
            <v>Sub #2</v>
          </cell>
          <cell r="L9"/>
          <cell r="M9" t="str">
            <v>Sub #3</v>
          </cell>
          <cell r="N9"/>
          <cell r="O9" t="str">
            <v>Sub #4</v>
          </cell>
          <cell r="P9"/>
          <cell r="Q9" t="str">
            <v>Sub #5</v>
          </cell>
          <cell r="R9"/>
          <cell r="S9" t="str">
            <v>Sub #6</v>
          </cell>
          <cell r="T9"/>
          <cell r="U9" t="str">
            <v>Sub #7</v>
          </cell>
          <cell r="V9"/>
          <cell r="W9" t="str">
            <v>Sub #8</v>
          </cell>
          <cell r="X9"/>
          <cell r="Y9" t="str">
            <v>Sub #9</v>
          </cell>
          <cell r="Z9"/>
          <cell r="AA9" t="str">
            <v>Sub #10</v>
          </cell>
          <cell r="AB9"/>
          <cell r="AC9" t="str">
            <v>Sub #11</v>
          </cell>
          <cell r="AD9"/>
          <cell r="AE9" t="str">
            <v>Sub #12</v>
          </cell>
          <cell r="AF9"/>
          <cell r="AG9" t="str">
            <v>Sub #13</v>
          </cell>
          <cell r="AH9"/>
          <cell r="AI9" t="str">
            <v>Sub #14</v>
          </cell>
          <cell r="AJ9"/>
          <cell r="AK9" t="str">
            <v>Sub #15</v>
          </cell>
          <cell r="AL9"/>
          <cell r="AM9"/>
        </row>
        <row r="10">
          <cell r="A10"/>
          <cell r="B10"/>
          <cell r="C10" t="str">
            <v/>
          </cell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</row>
        <row r="11">
          <cell r="A11"/>
          <cell r="B11"/>
          <cell r="C11"/>
          <cell r="D11" t="str">
            <v>Items</v>
          </cell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</row>
        <row r="12">
          <cell r="A12"/>
          <cell r="B12"/>
          <cell r="C12"/>
          <cell r="D12" t="str">
            <v>02 Tower</v>
          </cell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</row>
        <row r="13">
          <cell r="A13" t="str">
            <v>02 Tower</v>
          </cell>
          <cell r="B13" t="str">
            <v>10800</v>
          </cell>
          <cell r="C13"/>
          <cell r="D13" t="str">
            <v>Room Signage Allowance</v>
          </cell>
          <cell r="E13">
            <v>16</v>
          </cell>
          <cell r="F13" t="str">
            <v>SF</v>
          </cell>
          <cell r="G13">
            <v>1000</v>
          </cell>
          <cell r="H13">
            <v>16000</v>
          </cell>
          <cell r="I13">
            <v>20362</v>
          </cell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</row>
        <row r="14">
          <cell r="A14" t="str">
            <v>02 Tower</v>
          </cell>
          <cell r="B14" t="str">
            <v>10800</v>
          </cell>
          <cell r="C14"/>
          <cell r="D14" t="str">
            <v>Code Required Signage</v>
          </cell>
          <cell r="E14">
            <v>87238.66</v>
          </cell>
          <cell r="F14" t="str">
            <v>SF</v>
          </cell>
          <cell r="G14">
            <v>0.05</v>
          </cell>
          <cell r="H14">
            <v>4361.933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</row>
        <row r="15">
          <cell r="A15"/>
          <cell r="B15"/>
          <cell r="C15"/>
          <cell r="D15"/>
          <cell r="E15"/>
          <cell r="F15"/>
          <cell r="G15"/>
          <cell r="H15">
            <v>0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</row>
        <row r="16">
          <cell r="A16"/>
          <cell r="B16"/>
          <cell r="C16" t="str">
            <v/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</row>
        <row r="17">
          <cell r="A17"/>
          <cell r="B17"/>
          <cell r="C17">
            <v>17</v>
          </cell>
          <cell r="D17" t="str">
            <v>Trade Specific Requirements</v>
          </cell>
          <cell r="E17"/>
          <cell r="F17"/>
          <cell r="G17" t="str">
            <v/>
          </cell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</row>
        <row r="18">
          <cell r="A18"/>
          <cell r="B18"/>
          <cell r="C18" t="str">
            <v/>
          </cell>
          <cell r="D18"/>
          <cell r="E18"/>
          <cell r="F18"/>
          <cell r="G18"/>
          <cell r="H18">
            <v>0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</row>
        <row r="19">
          <cell r="A19"/>
          <cell r="B19"/>
          <cell r="C19" t="str">
            <v/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</row>
        <row r="20">
          <cell r="A20"/>
          <cell r="B20"/>
          <cell r="C20"/>
          <cell r="D20"/>
          <cell r="E20"/>
          <cell r="F20"/>
          <cell r="G20"/>
          <cell r="H20">
            <v>0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</row>
        <row r="21">
          <cell r="A21"/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</row>
        <row r="22">
          <cell r="A22"/>
          <cell r="B22"/>
          <cell r="C22"/>
          <cell r="D22" t="str">
            <v>Total</v>
          </cell>
          <cell r="E22"/>
          <cell r="F22"/>
          <cell r="G22" t="str">
            <v/>
          </cell>
          <cell r="H22">
            <v>20361.933000000001</v>
          </cell>
          <cell r="I22">
            <v>20362</v>
          </cell>
          <cell r="J22"/>
          <cell r="K22">
            <v>0</v>
          </cell>
          <cell r="L22"/>
          <cell r="M22">
            <v>0</v>
          </cell>
          <cell r="N22"/>
          <cell r="O22">
            <v>0</v>
          </cell>
          <cell r="P22"/>
          <cell r="Q22">
            <v>0</v>
          </cell>
          <cell r="R22"/>
          <cell r="S22">
            <v>0</v>
          </cell>
          <cell r="T22"/>
          <cell r="U22">
            <v>0</v>
          </cell>
          <cell r="V22"/>
          <cell r="W22">
            <v>0</v>
          </cell>
          <cell r="X22"/>
          <cell r="Y22">
            <v>0</v>
          </cell>
          <cell r="Z22"/>
          <cell r="AA22">
            <v>0</v>
          </cell>
          <cell r="AB22"/>
          <cell r="AC22">
            <v>0</v>
          </cell>
          <cell r="AD22"/>
          <cell r="AE22">
            <v>0</v>
          </cell>
          <cell r="AF22"/>
          <cell r="AG22">
            <v>0</v>
          </cell>
          <cell r="AH22"/>
          <cell r="AI22">
            <v>0</v>
          </cell>
          <cell r="AJ22"/>
          <cell r="AK22">
            <v>0</v>
          </cell>
          <cell r="AL22"/>
          <cell r="AM22"/>
        </row>
        <row r="23">
          <cell r="A23"/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</row>
        <row r="24">
          <cell r="A24"/>
          <cell r="B24"/>
          <cell r="C24"/>
          <cell r="D24"/>
          <cell r="E24"/>
          <cell r="F24"/>
          <cell r="G24" t="str">
            <v/>
          </cell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</row>
        <row r="25">
          <cell r="A25"/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</row>
        <row r="26">
          <cell r="A26"/>
          <cell r="B26"/>
          <cell r="C26"/>
          <cell r="D26" t="str">
            <v>ALTERNATES</v>
          </cell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</row>
        <row r="27">
          <cell r="A27"/>
          <cell r="B27"/>
          <cell r="C27"/>
          <cell r="D27" t="str">
            <v>Alternate #1</v>
          </cell>
          <cell r="E27"/>
          <cell r="F27"/>
          <cell r="G27" t="str">
            <v/>
          </cell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</row>
        <row r="28">
          <cell r="A28"/>
          <cell r="B28"/>
          <cell r="C28"/>
          <cell r="D28" t="str">
            <v>Alternate #2</v>
          </cell>
          <cell r="E28"/>
          <cell r="F28"/>
          <cell r="G28" t="str">
            <v/>
          </cell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</row>
        <row r="29">
          <cell r="A29"/>
          <cell r="B29"/>
          <cell r="C29"/>
          <cell r="D29" t="str">
            <v>Alternate #3</v>
          </cell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</row>
        <row r="30">
          <cell r="A30"/>
          <cell r="B30"/>
          <cell r="C30"/>
          <cell r="D30" t="str">
            <v>Alternate #4</v>
          </cell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</row>
        <row r="31">
          <cell r="A31"/>
          <cell r="B31"/>
          <cell r="C31"/>
          <cell r="D31" t="str">
            <v>Alternate #5</v>
          </cell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</row>
        <row r="32">
          <cell r="A32"/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</row>
        <row r="33">
          <cell r="A33"/>
          <cell r="B33"/>
          <cell r="C33"/>
          <cell r="D33" t="str">
            <v>Value Engineering &amp; Cost Reductions</v>
          </cell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/>
        </row>
        <row r="34">
          <cell r="A34"/>
          <cell r="B34"/>
          <cell r="C34"/>
          <cell r="D34" t="str">
            <v>VE #1</v>
          </cell>
          <cell r="E34"/>
          <cell r="F34"/>
          <cell r="G34" t="str">
            <v/>
          </cell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  <cell r="AF34"/>
          <cell r="AG34"/>
          <cell r="AH34"/>
          <cell r="AI34"/>
          <cell r="AJ34"/>
          <cell r="AK34"/>
          <cell r="AL34"/>
          <cell r="AM34"/>
        </row>
        <row r="35">
          <cell r="A35"/>
          <cell r="B35"/>
          <cell r="C35"/>
          <cell r="D35" t="str">
            <v>VE #2</v>
          </cell>
          <cell r="E35"/>
          <cell r="F35"/>
          <cell r="G35" t="str">
            <v/>
          </cell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</row>
        <row r="36">
          <cell r="A36"/>
          <cell r="B36"/>
          <cell r="C36"/>
          <cell r="D36" t="str">
            <v>VE #3</v>
          </cell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</row>
        <row r="37">
          <cell r="A37"/>
          <cell r="B37"/>
          <cell r="C37"/>
          <cell r="D37" t="str">
            <v>VE #4</v>
          </cell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</row>
        <row r="38">
          <cell r="A38"/>
          <cell r="B38"/>
          <cell r="C38"/>
          <cell r="D38" t="str">
            <v>VE #5</v>
          </cell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</row>
        <row r="39">
          <cell r="A39"/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</row>
        <row r="40">
          <cell r="A40"/>
          <cell r="B40"/>
          <cell r="C40"/>
          <cell r="D40" t="str">
            <v>Quantity Comparison</v>
          </cell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  <cell r="AF40"/>
          <cell r="AG40"/>
          <cell r="AH40"/>
          <cell r="AI40"/>
          <cell r="AJ40"/>
          <cell r="AK40"/>
          <cell r="AL40"/>
          <cell r="AM40"/>
        </row>
        <row r="41">
          <cell r="A41"/>
          <cell r="B41"/>
          <cell r="C41"/>
          <cell r="D41" t="str">
            <v>Quantity #1</v>
          </cell>
          <cell r="E41"/>
          <cell r="F41"/>
          <cell r="G41" t="str">
            <v/>
          </cell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  <cell r="AF41"/>
          <cell r="AG41"/>
          <cell r="AH41"/>
          <cell r="AI41"/>
          <cell r="AJ41"/>
          <cell r="AK41"/>
          <cell r="AL41"/>
          <cell r="AM41"/>
        </row>
        <row r="42">
          <cell r="A42"/>
          <cell r="B42"/>
          <cell r="C42"/>
          <cell r="D42" t="str">
            <v>Quantity #2</v>
          </cell>
          <cell r="E42"/>
          <cell r="F42"/>
          <cell r="G42" t="str">
            <v/>
          </cell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</row>
        <row r="43">
          <cell r="A43"/>
          <cell r="B43"/>
          <cell r="C43"/>
          <cell r="D43" t="str">
            <v>Quantity #3</v>
          </cell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</row>
        <row r="44">
          <cell r="A44"/>
          <cell r="B44"/>
          <cell r="C44"/>
          <cell r="D44" t="str">
            <v>Quantity #4</v>
          </cell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</row>
        <row r="45">
          <cell r="A45"/>
          <cell r="B45"/>
          <cell r="C45"/>
          <cell r="D45" t="str">
            <v>Quantity #5</v>
          </cell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/>
          <cell r="AD45"/>
          <cell r="AE45"/>
          <cell r="AF45"/>
          <cell r="AG45"/>
          <cell r="AH45"/>
          <cell r="AI45"/>
          <cell r="AJ45"/>
          <cell r="AK45"/>
          <cell r="AL45"/>
          <cell r="AM45"/>
        </row>
        <row r="46">
          <cell r="A46"/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</row>
        <row r="47">
          <cell r="A47"/>
          <cell r="B47"/>
          <cell r="C47"/>
          <cell r="D47" t="str">
            <v>Prequalifications</v>
          </cell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</row>
        <row r="48">
          <cell r="A48"/>
          <cell r="B48"/>
          <cell r="C48"/>
          <cell r="D48" t="str">
            <v>Financial Approval</v>
          </cell>
          <cell r="E48"/>
          <cell r="F48"/>
          <cell r="G48" t="str">
            <v/>
          </cell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  <cell r="AI48"/>
          <cell r="AJ48"/>
          <cell r="AK48"/>
          <cell r="AL48"/>
          <cell r="AM48"/>
        </row>
        <row r="49">
          <cell r="A49"/>
          <cell r="B49"/>
          <cell r="C49"/>
          <cell r="D49" t="str">
            <v>Safety Approval</v>
          </cell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/>
          <cell r="AI49"/>
          <cell r="AJ49"/>
          <cell r="AK49"/>
          <cell r="AL49"/>
          <cell r="AM49"/>
        </row>
        <row r="50">
          <cell r="A50"/>
          <cell r="B50"/>
          <cell r="C50"/>
          <cell r="D50" t="str">
            <v>Prequal Expiration Date</v>
          </cell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  <cell r="AH50"/>
          <cell r="AI50"/>
          <cell r="AJ50"/>
          <cell r="AK50"/>
          <cell r="AL50"/>
          <cell r="AM50"/>
        </row>
        <row r="51">
          <cell r="A51"/>
          <cell r="B51"/>
          <cell r="C51"/>
          <cell r="D51" t="str">
            <v>Single Project Limit</v>
          </cell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  <cell r="AH51"/>
          <cell r="AI51"/>
          <cell r="AJ51"/>
          <cell r="AK51"/>
          <cell r="AL51"/>
          <cell r="AM51"/>
        </row>
        <row r="52">
          <cell r="A52"/>
          <cell r="B52"/>
          <cell r="C52"/>
          <cell r="D52" t="str">
            <v>Aggregate Project Limit</v>
          </cell>
          <cell r="E52"/>
          <cell r="F52"/>
          <cell r="G52"/>
          <cell r="H52"/>
          <cell r="I52" t="str">
            <v/>
          </cell>
          <cell r="J52"/>
          <cell r="K52" t="str">
            <v/>
          </cell>
          <cell r="L52"/>
          <cell r="M52"/>
          <cell r="N52"/>
          <cell r="O52" t="str">
            <v/>
          </cell>
          <cell r="P52"/>
          <cell r="Q52" t="str">
            <v/>
          </cell>
          <cell r="R52"/>
          <cell r="S52" t="str">
            <v/>
          </cell>
          <cell r="T52"/>
          <cell r="U52" t="str">
            <v/>
          </cell>
          <cell r="V52"/>
          <cell r="W52" t="str">
            <v/>
          </cell>
          <cell r="X52"/>
          <cell r="Y52" t="str">
            <v/>
          </cell>
          <cell r="Z52"/>
          <cell r="AA52" t="str">
            <v/>
          </cell>
          <cell r="AB52"/>
          <cell r="AC52" t="str">
            <v/>
          </cell>
          <cell r="AD52"/>
          <cell r="AE52" t="str">
            <v/>
          </cell>
          <cell r="AF52"/>
          <cell r="AG52" t="str">
            <v/>
          </cell>
          <cell r="AH52"/>
          <cell r="AI52" t="str">
            <v/>
          </cell>
          <cell r="AJ52"/>
          <cell r="AK52" t="str">
            <v/>
          </cell>
          <cell r="AL52"/>
          <cell r="AM52"/>
        </row>
        <row r="53">
          <cell r="A53"/>
          <cell r="B53"/>
          <cell r="C53"/>
          <cell r="D53" t="str">
            <v>Available Aggregate Limit</v>
          </cell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  <cell r="AA53"/>
          <cell r="AB53"/>
          <cell r="AC53"/>
          <cell r="AD53"/>
          <cell r="AE53"/>
          <cell r="AF53"/>
          <cell r="AG53"/>
          <cell r="AH53"/>
          <cell r="AI53"/>
          <cell r="AJ53"/>
          <cell r="AK53"/>
          <cell r="AL53"/>
          <cell r="AM53"/>
        </row>
        <row r="54">
          <cell r="A54"/>
          <cell r="B54"/>
          <cell r="C54"/>
          <cell r="D54" t="str">
            <v>Signed Master Subcontract Agreement</v>
          </cell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</row>
        <row r="55">
          <cell r="A55"/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  <cell r="AF55"/>
          <cell r="AG55"/>
          <cell r="AH55"/>
          <cell r="AI55"/>
          <cell r="AJ55"/>
          <cell r="AK55"/>
          <cell r="AL55"/>
          <cell r="AM55"/>
        </row>
        <row r="56">
          <cell r="A56"/>
          <cell r="B56"/>
          <cell r="C56"/>
          <cell r="D56" t="str">
            <v>CATEGORY COSTS</v>
          </cell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/>
          <cell r="AD56"/>
          <cell r="AE56"/>
          <cell r="AF56"/>
          <cell r="AG56"/>
          <cell r="AH56"/>
          <cell r="AI56"/>
          <cell r="AJ56"/>
          <cell r="AK56"/>
          <cell r="AL56"/>
          <cell r="AM56"/>
        </row>
        <row r="57">
          <cell r="A57"/>
          <cell r="B57"/>
          <cell r="C57" t="str">
            <v>s</v>
          </cell>
          <cell r="D57" t="str">
            <v>Subcontractor</v>
          </cell>
          <cell r="E57"/>
          <cell r="F57"/>
          <cell r="G57" t="str">
            <v/>
          </cell>
          <cell r="H57"/>
          <cell r="I57">
            <v>0</v>
          </cell>
          <cell r="J57"/>
          <cell r="K57">
            <v>0</v>
          </cell>
          <cell r="L57"/>
          <cell r="M57">
            <v>0</v>
          </cell>
          <cell r="N57"/>
          <cell r="O57">
            <v>0</v>
          </cell>
          <cell r="P57"/>
          <cell r="Q57">
            <v>0</v>
          </cell>
          <cell r="R57"/>
          <cell r="S57">
            <v>0</v>
          </cell>
          <cell r="T57"/>
          <cell r="U57">
            <v>0</v>
          </cell>
          <cell r="V57"/>
          <cell r="W57">
            <v>0</v>
          </cell>
          <cell r="X57"/>
          <cell r="Y57">
            <v>0</v>
          </cell>
          <cell r="Z57"/>
          <cell r="AA57">
            <v>0</v>
          </cell>
          <cell r="AB57"/>
          <cell r="AC57">
            <v>0</v>
          </cell>
          <cell r="AD57"/>
          <cell r="AE57">
            <v>0</v>
          </cell>
          <cell r="AF57"/>
          <cell r="AG57">
            <v>0</v>
          </cell>
          <cell r="AH57"/>
          <cell r="AI57">
            <v>0</v>
          </cell>
          <cell r="AJ57"/>
          <cell r="AK57">
            <v>0</v>
          </cell>
          <cell r="AL57"/>
          <cell r="AM57"/>
        </row>
        <row r="58">
          <cell r="A58"/>
          <cell r="B58"/>
          <cell r="C58" t="str">
            <v>x</v>
          </cell>
          <cell r="D58" t="str">
            <v>Subcontractor exclusions</v>
          </cell>
          <cell r="E58"/>
          <cell r="F58"/>
          <cell r="G58"/>
          <cell r="H58"/>
          <cell r="I58">
            <v>0</v>
          </cell>
          <cell r="J58"/>
          <cell r="K58">
            <v>0</v>
          </cell>
          <cell r="L58"/>
          <cell r="M58">
            <v>0</v>
          </cell>
          <cell r="N58"/>
          <cell r="O58">
            <v>0</v>
          </cell>
          <cell r="P58"/>
          <cell r="Q58">
            <v>0</v>
          </cell>
          <cell r="R58"/>
          <cell r="S58">
            <v>0</v>
          </cell>
          <cell r="T58"/>
          <cell r="U58">
            <v>0</v>
          </cell>
          <cell r="V58"/>
          <cell r="W58">
            <v>0</v>
          </cell>
          <cell r="X58"/>
          <cell r="Y58">
            <v>0</v>
          </cell>
          <cell r="Z58"/>
          <cell r="AA58">
            <v>0</v>
          </cell>
          <cell r="AB58"/>
          <cell r="AC58">
            <v>0</v>
          </cell>
          <cell r="AD58"/>
          <cell r="AE58">
            <v>0</v>
          </cell>
          <cell r="AF58"/>
          <cell r="AG58">
            <v>0</v>
          </cell>
          <cell r="AH58"/>
          <cell r="AI58">
            <v>0</v>
          </cell>
          <cell r="AJ58"/>
          <cell r="AK58">
            <v>0</v>
          </cell>
          <cell r="AL58"/>
          <cell r="AM58"/>
        </row>
        <row r="59">
          <cell r="A59"/>
          <cell r="B59"/>
          <cell r="C59" t="str">
            <v>l</v>
          </cell>
          <cell r="D59" t="str">
            <v>Self perform work</v>
          </cell>
          <cell r="E59"/>
          <cell r="F59"/>
          <cell r="G59"/>
          <cell r="H59"/>
          <cell r="I59">
            <v>0</v>
          </cell>
          <cell r="J59"/>
          <cell r="K59">
            <v>0</v>
          </cell>
          <cell r="L59"/>
          <cell r="M59">
            <v>0</v>
          </cell>
          <cell r="N59"/>
          <cell r="O59">
            <v>0</v>
          </cell>
          <cell r="P59"/>
          <cell r="Q59">
            <v>0</v>
          </cell>
          <cell r="R59"/>
          <cell r="S59">
            <v>0</v>
          </cell>
          <cell r="T59"/>
          <cell r="U59">
            <v>0</v>
          </cell>
          <cell r="V59"/>
          <cell r="W59">
            <v>0</v>
          </cell>
          <cell r="X59"/>
          <cell r="Y59">
            <v>0</v>
          </cell>
          <cell r="Z59"/>
          <cell r="AA59">
            <v>0</v>
          </cell>
          <cell r="AB59"/>
          <cell r="AC59">
            <v>0</v>
          </cell>
          <cell r="AD59"/>
          <cell r="AE59">
            <v>0</v>
          </cell>
          <cell r="AF59"/>
          <cell r="AG59">
            <v>0</v>
          </cell>
          <cell r="AH59"/>
          <cell r="AI59">
            <v>0</v>
          </cell>
          <cell r="AJ59"/>
          <cell r="AK59">
            <v>0</v>
          </cell>
          <cell r="AL59"/>
          <cell r="AM59"/>
        </row>
        <row r="60">
          <cell r="A60"/>
          <cell r="B60"/>
          <cell r="C60" t="str">
            <v>r</v>
          </cell>
          <cell r="D60" t="str">
            <v>Risk</v>
          </cell>
          <cell r="E60"/>
          <cell r="F60"/>
          <cell r="G60"/>
          <cell r="H60"/>
          <cell r="I60">
            <v>0</v>
          </cell>
          <cell r="J60"/>
          <cell r="K60">
            <v>0</v>
          </cell>
          <cell r="L60"/>
          <cell r="M60">
            <v>0</v>
          </cell>
          <cell r="N60"/>
          <cell r="O60">
            <v>0</v>
          </cell>
          <cell r="P60"/>
          <cell r="Q60">
            <v>0</v>
          </cell>
          <cell r="R60"/>
          <cell r="S60">
            <v>0</v>
          </cell>
          <cell r="T60"/>
          <cell r="U60">
            <v>0</v>
          </cell>
          <cell r="V60"/>
          <cell r="W60">
            <v>0</v>
          </cell>
          <cell r="X60"/>
          <cell r="Y60">
            <v>0</v>
          </cell>
          <cell r="Z60"/>
          <cell r="AA60">
            <v>0</v>
          </cell>
          <cell r="AB60"/>
          <cell r="AC60">
            <v>0</v>
          </cell>
          <cell r="AD60"/>
          <cell r="AE60">
            <v>0</v>
          </cell>
          <cell r="AF60"/>
          <cell r="AG60">
            <v>0</v>
          </cell>
          <cell r="AH60"/>
          <cell r="AI60">
            <v>0</v>
          </cell>
          <cell r="AJ60"/>
          <cell r="AK60">
            <v>0</v>
          </cell>
          <cell r="AL60"/>
          <cell r="AM60"/>
        </row>
        <row r="61">
          <cell r="A61"/>
          <cell r="B61"/>
          <cell r="C61" t="str">
            <v>a</v>
          </cell>
          <cell r="D61" t="str">
            <v>Allowances</v>
          </cell>
          <cell r="E61"/>
          <cell r="F61"/>
          <cell r="G61"/>
          <cell r="H61"/>
          <cell r="I61">
            <v>0</v>
          </cell>
          <cell r="J61"/>
          <cell r="K61">
            <v>0</v>
          </cell>
          <cell r="L61"/>
          <cell r="M61">
            <v>0</v>
          </cell>
          <cell r="N61"/>
          <cell r="O61">
            <v>0</v>
          </cell>
          <cell r="P61"/>
          <cell r="Q61">
            <v>0</v>
          </cell>
          <cell r="R61"/>
          <cell r="S61">
            <v>0</v>
          </cell>
          <cell r="T61"/>
          <cell r="U61">
            <v>0</v>
          </cell>
          <cell r="V61"/>
          <cell r="W61">
            <v>0</v>
          </cell>
          <cell r="X61"/>
          <cell r="Y61">
            <v>0</v>
          </cell>
          <cell r="Z61"/>
          <cell r="AA61">
            <v>0</v>
          </cell>
          <cell r="AB61"/>
          <cell r="AC61">
            <v>0</v>
          </cell>
          <cell r="AD61"/>
          <cell r="AE61">
            <v>0</v>
          </cell>
          <cell r="AF61"/>
          <cell r="AG61">
            <v>0</v>
          </cell>
          <cell r="AH61"/>
          <cell r="AI61">
            <v>0</v>
          </cell>
          <cell r="AJ61"/>
          <cell r="AK61">
            <v>0</v>
          </cell>
          <cell r="AL61"/>
          <cell r="AM61"/>
        </row>
        <row r="62">
          <cell r="A62"/>
          <cell r="B62"/>
          <cell r="C62" t="str">
            <v>g</v>
          </cell>
          <cell r="D62" t="str">
            <v>GRs</v>
          </cell>
          <cell r="E62"/>
          <cell r="F62"/>
          <cell r="G62"/>
          <cell r="H62"/>
          <cell r="I62">
            <v>0</v>
          </cell>
          <cell r="J62"/>
          <cell r="K62">
            <v>0</v>
          </cell>
          <cell r="L62"/>
          <cell r="M62">
            <v>0</v>
          </cell>
          <cell r="N62"/>
          <cell r="O62">
            <v>0</v>
          </cell>
          <cell r="P62"/>
          <cell r="Q62">
            <v>0</v>
          </cell>
          <cell r="R62"/>
          <cell r="S62">
            <v>0</v>
          </cell>
          <cell r="T62"/>
          <cell r="U62">
            <v>0</v>
          </cell>
          <cell r="V62"/>
          <cell r="W62">
            <v>0</v>
          </cell>
          <cell r="X62"/>
          <cell r="Y62">
            <v>0</v>
          </cell>
          <cell r="Z62"/>
          <cell r="AA62">
            <v>0</v>
          </cell>
          <cell r="AB62"/>
          <cell r="AC62">
            <v>0</v>
          </cell>
          <cell r="AD62"/>
          <cell r="AE62">
            <v>0</v>
          </cell>
          <cell r="AF62"/>
          <cell r="AG62">
            <v>0</v>
          </cell>
          <cell r="AH62"/>
          <cell r="AI62">
            <v>0</v>
          </cell>
          <cell r="AJ62"/>
          <cell r="AK62">
            <v>0</v>
          </cell>
          <cell r="AL62"/>
          <cell r="AM62"/>
        </row>
        <row r="63">
          <cell r="A63"/>
          <cell r="B63"/>
          <cell r="C63" t="str">
            <v>c</v>
          </cell>
          <cell r="D63" t="str">
            <v>Contingency</v>
          </cell>
          <cell r="E63"/>
          <cell r="F63"/>
          <cell r="G63"/>
          <cell r="H63"/>
          <cell r="I63">
            <v>0</v>
          </cell>
          <cell r="J63"/>
          <cell r="K63">
            <v>0</v>
          </cell>
          <cell r="L63"/>
          <cell r="M63">
            <v>0</v>
          </cell>
          <cell r="N63"/>
          <cell r="O63">
            <v>0</v>
          </cell>
          <cell r="P63"/>
          <cell r="Q63">
            <v>0</v>
          </cell>
          <cell r="R63"/>
          <cell r="S63">
            <v>0</v>
          </cell>
          <cell r="T63"/>
          <cell r="U63">
            <v>0</v>
          </cell>
          <cell r="V63"/>
          <cell r="W63">
            <v>0</v>
          </cell>
          <cell r="X63"/>
          <cell r="Y63">
            <v>0</v>
          </cell>
          <cell r="Z63"/>
          <cell r="AA63">
            <v>0</v>
          </cell>
          <cell r="AB63"/>
          <cell r="AC63">
            <v>0</v>
          </cell>
          <cell r="AD63"/>
          <cell r="AE63">
            <v>0</v>
          </cell>
          <cell r="AF63"/>
          <cell r="AG63">
            <v>0</v>
          </cell>
          <cell r="AH63"/>
          <cell r="AI63">
            <v>0</v>
          </cell>
          <cell r="AJ63"/>
          <cell r="AK63">
            <v>0</v>
          </cell>
          <cell r="AL63"/>
          <cell r="AM63"/>
        </row>
        <row r="64">
          <cell r="A64"/>
          <cell r="B64"/>
          <cell r="C64"/>
          <cell r="D64" t="str">
            <v>Unallocated</v>
          </cell>
          <cell r="E64"/>
          <cell r="F64"/>
          <cell r="G64"/>
          <cell r="H64"/>
          <cell r="I64">
            <v>20362</v>
          </cell>
          <cell r="J64"/>
          <cell r="K64">
            <v>0</v>
          </cell>
          <cell r="L64"/>
          <cell r="M64">
            <v>0</v>
          </cell>
          <cell r="N64"/>
          <cell r="O64">
            <v>0</v>
          </cell>
          <cell r="P64"/>
          <cell r="Q64">
            <v>0</v>
          </cell>
          <cell r="R64"/>
          <cell r="S64">
            <v>0</v>
          </cell>
          <cell r="T64"/>
          <cell r="U64">
            <v>0</v>
          </cell>
          <cell r="V64"/>
          <cell r="W64">
            <v>0</v>
          </cell>
          <cell r="X64"/>
          <cell r="Y64">
            <v>0</v>
          </cell>
          <cell r="Z64"/>
          <cell r="AA64">
            <v>0</v>
          </cell>
          <cell r="AB64"/>
          <cell r="AC64">
            <v>0</v>
          </cell>
          <cell r="AD64"/>
          <cell r="AE64">
            <v>0</v>
          </cell>
          <cell r="AF64"/>
          <cell r="AG64">
            <v>0</v>
          </cell>
          <cell r="AH64"/>
          <cell r="AI64">
            <v>0</v>
          </cell>
          <cell r="AJ64"/>
          <cell r="AK64">
            <v>0</v>
          </cell>
          <cell r="AL64"/>
          <cell r="AM64"/>
        </row>
        <row r="65">
          <cell r="B65"/>
          <cell r="C65"/>
          <cell r="D65" t="str">
            <v>Total Bid Package Amount</v>
          </cell>
          <cell r="E65"/>
          <cell r="F65"/>
          <cell r="G65"/>
          <cell r="H65"/>
          <cell r="I65">
            <v>20362</v>
          </cell>
          <cell r="J65"/>
          <cell r="K65">
            <v>0</v>
          </cell>
          <cell r="L65"/>
          <cell r="M65">
            <v>0</v>
          </cell>
          <cell r="N65"/>
          <cell r="O65">
            <v>0</v>
          </cell>
          <cell r="P65"/>
          <cell r="Q65">
            <v>0</v>
          </cell>
          <cell r="R65"/>
          <cell r="S65">
            <v>0</v>
          </cell>
          <cell r="T65"/>
          <cell r="U65">
            <v>0</v>
          </cell>
          <cell r="V65"/>
          <cell r="W65">
            <v>0</v>
          </cell>
          <cell r="X65"/>
          <cell r="Y65">
            <v>0</v>
          </cell>
          <cell r="Z65"/>
          <cell r="AA65">
            <v>0</v>
          </cell>
          <cell r="AB65"/>
          <cell r="AC65">
            <v>0</v>
          </cell>
          <cell r="AD65"/>
          <cell r="AE65">
            <v>0</v>
          </cell>
          <cell r="AF65"/>
          <cell r="AG65">
            <v>0</v>
          </cell>
          <cell r="AH65"/>
          <cell r="AI65">
            <v>0</v>
          </cell>
          <cell r="AJ65"/>
          <cell r="AK65">
            <v>0</v>
          </cell>
          <cell r="AL65"/>
          <cell r="AM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/>
          <cell r="AD66"/>
          <cell r="AE66"/>
          <cell r="AF66"/>
          <cell r="AG66"/>
          <cell r="AH66"/>
          <cell r="AI66"/>
          <cell r="AJ66"/>
          <cell r="AK66"/>
          <cell r="AL66"/>
        </row>
        <row r="67"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/>
          <cell r="AD67"/>
          <cell r="AE67"/>
          <cell r="AF67"/>
          <cell r="AG67"/>
          <cell r="AH67"/>
          <cell r="AI67"/>
          <cell r="AJ67"/>
          <cell r="AK67"/>
          <cell r="AL67"/>
        </row>
        <row r="68"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/>
          <cell r="AE68"/>
          <cell r="AF68"/>
          <cell r="AG68"/>
          <cell r="AH68"/>
          <cell r="AI68"/>
          <cell r="AJ68"/>
          <cell r="AK68"/>
          <cell r="AL68"/>
        </row>
        <row r="69"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/>
          <cell r="AE69"/>
          <cell r="AF69"/>
          <cell r="AG69"/>
          <cell r="AH69"/>
          <cell r="AI69"/>
          <cell r="AJ69"/>
          <cell r="AK69"/>
          <cell r="AL69"/>
        </row>
      </sheetData>
      <sheetData sheetId="47">
        <row r="1">
          <cell r="A1"/>
          <cell r="B1"/>
          <cell r="C1"/>
          <cell r="D1"/>
          <cell r="E1"/>
          <cell r="F1"/>
          <cell r="G1"/>
          <cell r="H1" t="str">
            <v>Sort Subs</v>
          </cell>
          <cell r="I1" t="str">
            <v>SELECTED</v>
          </cell>
          <cell r="J1"/>
          <cell r="K1" t="str">
            <v>Select</v>
          </cell>
          <cell r="L1"/>
          <cell r="M1" t="str">
            <v>Select</v>
          </cell>
          <cell r="N1"/>
          <cell r="O1" t="str">
            <v>Select</v>
          </cell>
          <cell r="P1"/>
          <cell r="Q1" t="str">
            <v>Select</v>
          </cell>
          <cell r="R1"/>
          <cell r="S1" t="str">
            <v>Select</v>
          </cell>
          <cell r="T1"/>
          <cell r="U1" t="str">
            <v>Select</v>
          </cell>
          <cell r="V1"/>
          <cell r="W1" t="str">
            <v>Select</v>
          </cell>
          <cell r="X1"/>
          <cell r="Y1" t="str">
            <v>Select</v>
          </cell>
          <cell r="Z1"/>
          <cell r="AA1" t="str">
            <v>Select</v>
          </cell>
          <cell r="AB1"/>
          <cell r="AC1" t="str">
            <v>Select</v>
          </cell>
          <cell r="AD1"/>
          <cell r="AE1" t="str">
            <v>Select</v>
          </cell>
          <cell r="AF1"/>
          <cell r="AG1" t="str">
            <v>Select</v>
          </cell>
          <cell r="AH1"/>
          <cell r="AI1" t="str">
            <v>Select</v>
          </cell>
          <cell r="AJ1"/>
          <cell r="AK1" t="str">
            <v>Select</v>
          </cell>
          <cell r="AL1"/>
          <cell r="AM1"/>
        </row>
        <row r="2">
          <cell r="A2"/>
          <cell r="B2"/>
          <cell r="C2"/>
          <cell r="D2" t="str">
            <v>Fireplaces</v>
          </cell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  <cell r="AL2"/>
          <cell r="AM2"/>
        </row>
        <row r="3">
          <cell r="A3"/>
          <cell r="B3"/>
          <cell r="C3"/>
          <cell r="D3"/>
          <cell r="E3"/>
          <cell r="F3"/>
          <cell r="G3"/>
          <cell r="H3"/>
          <cell r="I3" t="str">
            <v>Harold Hanshew</v>
          </cell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</row>
        <row r="4">
          <cell r="A4"/>
          <cell r="B4"/>
          <cell r="C4"/>
          <cell r="D4"/>
          <cell r="E4"/>
          <cell r="F4"/>
          <cell r="G4"/>
          <cell r="H4"/>
          <cell r="I4" t="str">
            <v>Custom Specialties Group</v>
          </cell>
          <cell r="J4"/>
          <cell r="K4" t="str">
            <v>Contact Name</v>
          </cell>
          <cell r="L4"/>
          <cell r="M4" t="str">
            <v>Contact Name</v>
          </cell>
          <cell r="N4"/>
          <cell r="O4" t="str">
            <v>Contact Name</v>
          </cell>
          <cell r="P4"/>
          <cell r="Q4" t="str">
            <v>Contact Name</v>
          </cell>
          <cell r="R4"/>
          <cell r="S4" t="str">
            <v>Contact Name</v>
          </cell>
          <cell r="T4"/>
          <cell r="U4" t="str">
            <v>Contact Name</v>
          </cell>
          <cell r="V4"/>
          <cell r="W4" t="str">
            <v>Contact Name</v>
          </cell>
          <cell r="X4"/>
          <cell r="Y4" t="str">
            <v>Contact Name</v>
          </cell>
          <cell r="Z4"/>
          <cell r="AA4" t="str">
            <v>Contact Name</v>
          </cell>
          <cell r="AB4"/>
          <cell r="AC4" t="str">
            <v>Contact Name</v>
          </cell>
          <cell r="AD4"/>
          <cell r="AE4" t="str">
            <v>Contact Name</v>
          </cell>
          <cell r="AF4"/>
          <cell r="AG4" t="str">
            <v>Contact Name</v>
          </cell>
          <cell r="AH4"/>
          <cell r="AI4" t="str">
            <v>Contact Name</v>
          </cell>
          <cell r="AJ4"/>
          <cell r="AK4" t="str">
            <v>Contact Name</v>
          </cell>
          <cell r="AL4"/>
          <cell r="AM4"/>
        </row>
        <row r="5">
          <cell r="A5"/>
          <cell r="B5"/>
          <cell r="C5"/>
          <cell r="D5"/>
          <cell r="E5"/>
          <cell r="F5"/>
          <cell r="G5"/>
          <cell r="H5"/>
          <cell r="I5" t="str">
            <v>702-657-1244</v>
          </cell>
          <cell r="J5"/>
          <cell r="K5" t="str">
            <v>Phone</v>
          </cell>
          <cell r="L5"/>
          <cell r="M5" t="str">
            <v>Phone</v>
          </cell>
          <cell r="N5"/>
          <cell r="O5" t="str">
            <v>Phone</v>
          </cell>
          <cell r="P5"/>
          <cell r="Q5" t="str">
            <v>Phone</v>
          </cell>
          <cell r="R5"/>
          <cell r="S5" t="str">
            <v>Phone</v>
          </cell>
          <cell r="T5"/>
          <cell r="U5" t="str">
            <v>Phone</v>
          </cell>
          <cell r="V5"/>
          <cell r="W5" t="str">
            <v>Phone</v>
          </cell>
          <cell r="X5"/>
          <cell r="Y5" t="str">
            <v>Phone</v>
          </cell>
          <cell r="Z5"/>
          <cell r="AA5" t="str">
            <v>Phone</v>
          </cell>
          <cell r="AB5"/>
          <cell r="AC5" t="str">
            <v>Phone</v>
          </cell>
          <cell r="AD5"/>
          <cell r="AE5" t="str">
            <v>Phone</v>
          </cell>
          <cell r="AF5"/>
          <cell r="AG5" t="str">
            <v>Phone</v>
          </cell>
          <cell r="AH5"/>
          <cell r="AI5" t="str">
            <v>Phone</v>
          </cell>
          <cell r="AJ5"/>
          <cell r="AK5" t="str">
            <v>Phone</v>
          </cell>
          <cell r="AL5"/>
          <cell r="AM5"/>
        </row>
        <row r="6">
          <cell r="A6"/>
          <cell r="B6"/>
          <cell r="C6"/>
          <cell r="D6"/>
          <cell r="E6"/>
          <cell r="F6"/>
          <cell r="G6"/>
          <cell r="H6"/>
          <cell r="I6" t="str">
            <v>Harold@csglasvegas.com</v>
          </cell>
          <cell r="J6"/>
          <cell r="K6" t="str">
            <v>Email</v>
          </cell>
          <cell r="L6"/>
          <cell r="M6" t="str">
            <v>Email</v>
          </cell>
          <cell r="N6"/>
          <cell r="O6" t="str">
            <v>Email</v>
          </cell>
          <cell r="P6"/>
          <cell r="Q6" t="str">
            <v>Email</v>
          </cell>
          <cell r="R6"/>
          <cell r="S6" t="str">
            <v>Email</v>
          </cell>
          <cell r="T6"/>
          <cell r="U6" t="str">
            <v>Email</v>
          </cell>
          <cell r="V6"/>
          <cell r="W6" t="str">
            <v>Email</v>
          </cell>
          <cell r="X6"/>
          <cell r="Y6" t="str">
            <v>Email</v>
          </cell>
          <cell r="Z6"/>
          <cell r="AA6" t="str">
            <v>Email</v>
          </cell>
          <cell r="AB6"/>
          <cell r="AC6" t="str">
            <v>Email</v>
          </cell>
          <cell r="AD6"/>
          <cell r="AE6" t="str">
            <v>Email</v>
          </cell>
          <cell r="AF6"/>
          <cell r="AG6" t="str">
            <v>Email</v>
          </cell>
          <cell r="AH6"/>
          <cell r="AI6" t="str">
            <v>Email</v>
          </cell>
          <cell r="AJ6"/>
          <cell r="AK6" t="str">
            <v>Email</v>
          </cell>
          <cell r="AL6"/>
          <cell r="AM6"/>
        </row>
        <row r="7">
          <cell r="A7"/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</row>
        <row r="8">
          <cell r="A8"/>
          <cell r="B8"/>
          <cell r="C8"/>
          <cell r="D8"/>
          <cell r="E8"/>
          <cell r="F8"/>
          <cell r="G8"/>
          <cell r="H8" t="str">
            <v xml:space="preserve"> </v>
          </cell>
          <cell r="I8">
            <v>349360</v>
          </cell>
          <cell r="J8"/>
          <cell r="K8">
            <v>0</v>
          </cell>
          <cell r="L8"/>
          <cell r="M8">
            <v>0</v>
          </cell>
          <cell r="N8"/>
          <cell r="O8">
            <v>0</v>
          </cell>
          <cell r="P8"/>
          <cell r="Q8">
            <v>0</v>
          </cell>
          <cell r="R8"/>
          <cell r="S8">
            <v>0</v>
          </cell>
          <cell r="T8"/>
          <cell r="U8">
            <v>0</v>
          </cell>
          <cell r="V8"/>
          <cell r="W8">
            <v>0</v>
          </cell>
          <cell r="X8"/>
          <cell r="Y8">
            <v>0</v>
          </cell>
          <cell r="Z8"/>
          <cell r="AA8">
            <v>0</v>
          </cell>
          <cell r="AB8"/>
          <cell r="AC8">
            <v>0</v>
          </cell>
          <cell r="AD8"/>
          <cell r="AE8">
            <v>0</v>
          </cell>
          <cell r="AF8"/>
          <cell r="AG8">
            <v>0</v>
          </cell>
          <cell r="AH8"/>
          <cell r="AI8">
            <v>0</v>
          </cell>
          <cell r="AJ8"/>
          <cell r="AK8">
            <v>0</v>
          </cell>
          <cell r="AL8"/>
          <cell r="AM8"/>
        </row>
        <row r="9">
          <cell r="A9"/>
          <cell r="B9" t="str">
            <v>ID</v>
          </cell>
          <cell r="C9"/>
          <cell r="D9" t="str">
            <v>Description</v>
          </cell>
          <cell r="E9" t="str">
            <v>Quantity</v>
          </cell>
          <cell r="F9" t="str">
            <v>Unit</v>
          </cell>
          <cell r="G9" t="str">
            <v>Unit Price</v>
          </cell>
          <cell r="H9" t="str">
            <v>Estimate</v>
          </cell>
          <cell r="I9" t="str">
            <v>Custom Spec.</v>
          </cell>
          <cell r="J9"/>
          <cell r="K9" t="str">
            <v>Sub #2</v>
          </cell>
          <cell r="L9"/>
          <cell r="M9" t="str">
            <v>Sub #3</v>
          </cell>
          <cell r="N9"/>
          <cell r="O9" t="str">
            <v>Sub #4</v>
          </cell>
          <cell r="P9"/>
          <cell r="Q9" t="str">
            <v>Sub #5</v>
          </cell>
          <cell r="R9"/>
          <cell r="S9" t="str">
            <v>Sub #6</v>
          </cell>
          <cell r="T9"/>
          <cell r="U9" t="str">
            <v>Sub #7</v>
          </cell>
          <cell r="V9"/>
          <cell r="W9" t="str">
            <v>Sub #8</v>
          </cell>
          <cell r="X9"/>
          <cell r="Y9" t="str">
            <v>Sub #9</v>
          </cell>
          <cell r="Z9"/>
          <cell r="AA9" t="str">
            <v>Sub #10</v>
          </cell>
          <cell r="AB9"/>
          <cell r="AC9" t="str">
            <v>Sub #11</v>
          </cell>
          <cell r="AD9"/>
          <cell r="AE9" t="str">
            <v>Sub #12</v>
          </cell>
          <cell r="AF9"/>
          <cell r="AG9" t="str">
            <v>Sub #13</v>
          </cell>
          <cell r="AH9"/>
          <cell r="AI9" t="str">
            <v>Sub #14</v>
          </cell>
          <cell r="AJ9"/>
          <cell r="AK9" t="str">
            <v>Sub #15</v>
          </cell>
          <cell r="AL9"/>
          <cell r="AM9"/>
        </row>
        <row r="10">
          <cell r="A10"/>
          <cell r="B10"/>
          <cell r="C10" t="str">
            <v/>
          </cell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</row>
        <row r="11">
          <cell r="A11"/>
          <cell r="B11"/>
          <cell r="C11"/>
          <cell r="D11" t="str">
            <v>Items</v>
          </cell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</row>
        <row r="12">
          <cell r="A12"/>
          <cell r="B12"/>
          <cell r="C12"/>
          <cell r="D12" t="str">
            <v>02 Tower</v>
          </cell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</row>
        <row r="13">
          <cell r="A13" t="str">
            <v>02 Tower</v>
          </cell>
          <cell r="B13" t="str">
            <v>17400</v>
          </cell>
          <cell r="C13"/>
          <cell r="D13" t="str">
            <v>Fire Place Unit 60"</v>
          </cell>
          <cell r="E13">
            <v>16</v>
          </cell>
          <cell r="F13" t="str">
            <v>EA</v>
          </cell>
          <cell r="G13">
            <v>6500</v>
          </cell>
          <cell r="H13">
            <v>104000</v>
          </cell>
          <cell r="I13">
            <v>259760</v>
          </cell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</row>
        <row r="14">
          <cell r="A14"/>
          <cell r="B14"/>
          <cell r="C14"/>
          <cell r="D14" t="str">
            <v>Ugrade to 72" fireplaces</v>
          </cell>
          <cell r="E14">
            <v>16</v>
          </cell>
          <cell r="F14"/>
          <cell r="G14"/>
          <cell r="H14">
            <v>0</v>
          </cell>
          <cell r="I14">
            <v>49600</v>
          </cell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</row>
        <row r="15">
          <cell r="A15"/>
          <cell r="B15"/>
          <cell r="C15"/>
          <cell r="D15" t="str">
            <v>Powervent Requirements</v>
          </cell>
          <cell r="E15">
            <v>16</v>
          </cell>
          <cell r="F15"/>
          <cell r="G15"/>
          <cell r="H15">
            <v>0</v>
          </cell>
          <cell r="I15">
            <v>40000</v>
          </cell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</row>
        <row r="16">
          <cell r="A16"/>
          <cell r="B16"/>
          <cell r="C16"/>
          <cell r="D16"/>
          <cell r="E16"/>
          <cell r="F16"/>
          <cell r="G16"/>
          <cell r="H16">
            <v>0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</row>
        <row r="17">
          <cell r="A17"/>
          <cell r="B17"/>
          <cell r="C17">
            <v>17</v>
          </cell>
          <cell r="D17" t="str">
            <v>Flues and exhaust running from fireplace to roof level</v>
          </cell>
          <cell r="E17"/>
          <cell r="F17"/>
          <cell r="G17"/>
          <cell r="H17"/>
          <cell r="I17" t="str">
            <v>included in C.O.</v>
          </cell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</row>
        <row r="18">
          <cell r="A18"/>
          <cell r="B18"/>
          <cell r="C18">
            <v>18</v>
          </cell>
          <cell r="D18" t="str">
            <v>Trade Specific Requirements</v>
          </cell>
          <cell r="E18"/>
          <cell r="F18"/>
          <cell r="G18" t="str">
            <v/>
          </cell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</row>
        <row r="19">
          <cell r="A19"/>
          <cell r="B19"/>
          <cell r="C19" t="str">
            <v/>
          </cell>
          <cell r="D19"/>
          <cell r="E19"/>
          <cell r="F19"/>
          <cell r="G19"/>
          <cell r="H19">
            <v>0</v>
          </cell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</row>
        <row r="20">
          <cell r="A20"/>
          <cell r="B20"/>
          <cell r="C20" t="str">
            <v/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</row>
        <row r="21">
          <cell r="A21"/>
          <cell r="B21"/>
          <cell r="C21"/>
          <cell r="D21"/>
          <cell r="E21"/>
          <cell r="F21"/>
          <cell r="G21"/>
          <cell r="H21">
            <v>0</v>
          </cell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</row>
        <row r="22">
          <cell r="A22"/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</row>
        <row r="23">
          <cell r="A23"/>
          <cell r="B23"/>
          <cell r="C23"/>
          <cell r="D23" t="str">
            <v>Total</v>
          </cell>
          <cell r="E23"/>
          <cell r="F23"/>
          <cell r="G23" t="str">
            <v/>
          </cell>
          <cell r="H23">
            <v>104000</v>
          </cell>
          <cell r="I23">
            <v>349360</v>
          </cell>
          <cell r="J23"/>
          <cell r="K23">
            <v>0</v>
          </cell>
          <cell r="L23"/>
          <cell r="M23">
            <v>0</v>
          </cell>
          <cell r="N23"/>
          <cell r="O23">
            <v>0</v>
          </cell>
          <cell r="P23"/>
          <cell r="Q23">
            <v>0</v>
          </cell>
          <cell r="R23"/>
          <cell r="S23">
            <v>0</v>
          </cell>
          <cell r="T23"/>
          <cell r="U23">
            <v>0</v>
          </cell>
          <cell r="V23"/>
          <cell r="W23">
            <v>0</v>
          </cell>
          <cell r="X23"/>
          <cell r="Y23">
            <v>0</v>
          </cell>
          <cell r="Z23"/>
          <cell r="AA23">
            <v>0</v>
          </cell>
          <cell r="AB23"/>
          <cell r="AC23">
            <v>0</v>
          </cell>
          <cell r="AD23"/>
          <cell r="AE23">
            <v>0</v>
          </cell>
          <cell r="AF23"/>
          <cell r="AG23">
            <v>0</v>
          </cell>
          <cell r="AH23"/>
          <cell r="AI23">
            <v>0</v>
          </cell>
          <cell r="AJ23"/>
          <cell r="AK23">
            <v>0</v>
          </cell>
          <cell r="AL23"/>
          <cell r="AM23"/>
        </row>
        <row r="24">
          <cell r="A24"/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</row>
        <row r="25">
          <cell r="A25"/>
          <cell r="B25"/>
          <cell r="C25"/>
          <cell r="D25"/>
          <cell r="E25"/>
          <cell r="F25"/>
          <cell r="G25" t="str">
            <v/>
          </cell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</row>
        <row r="26">
          <cell r="A26"/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</row>
        <row r="27">
          <cell r="A27"/>
          <cell r="B27"/>
          <cell r="C27"/>
          <cell r="D27" t="str">
            <v>ALTERNATES</v>
          </cell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</row>
        <row r="28">
          <cell r="A28"/>
          <cell r="B28"/>
          <cell r="C28"/>
          <cell r="D28" t="str">
            <v>Alternate #1</v>
          </cell>
          <cell r="E28"/>
          <cell r="F28"/>
          <cell r="G28" t="str">
            <v/>
          </cell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</row>
        <row r="29">
          <cell r="A29"/>
          <cell r="B29"/>
          <cell r="C29"/>
          <cell r="D29" t="str">
            <v>Alternate #2</v>
          </cell>
          <cell r="E29"/>
          <cell r="F29"/>
          <cell r="G29" t="str">
            <v/>
          </cell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</row>
        <row r="30">
          <cell r="A30"/>
          <cell r="B30"/>
          <cell r="C30"/>
          <cell r="D30" t="str">
            <v>Alternate #3</v>
          </cell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</row>
        <row r="31">
          <cell r="A31"/>
          <cell r="B31"/>
          <cell r="C31"/>
          <cell r="D31" t="str">
            <v>Alternate #4</v>
          </cell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</row>
        <row r="32">
          <cell r="A32"/>
          <cell r="B32"/>
          <cell r="C32"/>
          <cell r="D32" t="str">
            <v>Alternate #5</v>
          </cell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</row>
        <row r="33">
          <cell r="A33"/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/>
        </row>
        <row r="34">
          <cell r="A34"/>
          <cell r="B34"/>
          <cell r="C34"/>
          <cell r="D34" t="str">
            <v>Value Engineering &amp; Cost Reductions</v>
          </cell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  <cell r="AF34"/>
          <cell r="AG34"/>
          <cell r="AH34"/>
          <cell r="AI34"/>
          <cell r="AJ34"/>
          <cell r="AK34"/>
          <cell r="AL34"/>
          <cell r="AM34"/>
        </row>
        <row r="35">
          <cell r="A35"/>
          <cell r="B35"/>
          <cell r="C35"/>
          <cell r="D35" t="str">
            <v>VE #1</v>
          </cell>
          <cell r="E35"/>
          <cell r="F35"/>
          <cell r="G35" t="str">
            <v/>
          </cell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</row>
        <row r="36">
          <cell r="A36"/>
          <cell r="B36"/>
          <cell r="C36"/>
          <cell r="D36" t="str">
            <v>VE #2</v>
          </cell>
          <cell r="E36"/>
          <cell r="F36"/>
          <cell r="G36" t="str">
            <v/>
          </cell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</row>
        <row r="37">
          <cell r="A37"/>
          <cell r="B37"/>
          <cell r="C37"/>
          <cell r="D37" t="str">
            <v>VE #3</v>
          </cell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</row>
        <row r="38">
          <cell r="A38"/>
          <cell r="B38"/>
          <cell r="C38"/>
          <cell r="D38" t="str">
            <v>VE #4</v>
          </cell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</row>
        <row r="39">
          <cell r="A39"/>
          <cell r="B39"/>
          <cell r="C39"/>
          <cell r="D39" t="str">
            <v>VE #5</v>
          </cell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</row>
        <row r="40">
          <cell r="A40"/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  <cell r="AF40"/>
          <cell r="AG40"/>
          <cell r="AH40"/>
          <cell r="AI40"/>
          <cell r="AJ40"/>
          <cell r="AK40"/>
          <cell r="AL40"/>
          <cell r="AM40"/>
        </row>
        <row r="41">
          <cell r="A41"/>
          <cell r="B41"/>
          <cell r="C41"/>
          <cell r="D41" t="str">
            <v>Quantity Comparison</v>
          </cell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  <cell r="AF41"/>
          <cell r="AG41"/>
          <cell r="AH41"/>
          <cell r="AI41"/>
          <cell r="AJ41"/>
          <cell r="AK41"/>
          <cell r="AL41"/>
          <cell r="AM41"/>
        </row>
        <row r="42">
          <cell r="A42"/>
          <cell r="B42"/>
          <cell r="C42"/>
          <cell r="D42" t="str">
            <v>Quantity #1</v>
          </cell>
          <cell r="E42"/>
          <cell r="F42"/>
          <cell r="G42" t="str">
            <v/>
          </cell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</row>
        <row r="43">
          <cell r="A43"/>
          <cell r="B43"/>
          <cell r="C43"/>
          <cell r="D43" t="str">
            <v>Quantity #2</v>
          </cell>
          <cell r="E43"/>
          <cell r="F43"/>
          <cell r="G43" t="str">
            <v/>
          </cell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</row>
        <row r="44">
          <cell r="A44"/>
          <cell r="B44"/>
          <cell r="C44"/>
          <cell r="D44" t="str">
            <v>Quantity #3</v>
          </cell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</row>
        <row r="45">
          <cell r="A45"/>
          <cell r="B45"/>
          <cell r="C45"/>
          <cell r="D45" t="str">
            <v>Quantity #4</v>
          </cell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/>
          <cell r="AD45"/>
          <cell r="AE45"/>
          <cell r="AF45"/>
          <cell r="AG45"/>
          <cell r="AH45"/>
          <cell r="AI45"/>
          <cell r="AJ45"/>
          <cell r="AK45"/>
          <cell r="AL45"/>
          <cell r="AM45"/>
        </row>
        <row r="46">
          <cell r="A46"/>
          <cell r="B46"/>
          <cell r="C46"/>
          <cell r="D46" t="str">
            <v>Quantity #5</v>
          </cell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</row>
        <row r="47">
          <cell r="A47"/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</row>
        <row r="48">
          <cell r="A48"/>
          <cell r="B48"/>
          <cell r="C48"/>
          <cell r="D48" t="str">
            <v>Prequalifications</v>
          </cell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  <cell r="AI48"/>
          <cell r="AJ48"/>
          <cell r="AK48"/>
          <cell r="AL48"/>
          <cell r="AM48"/>
        </row>
        <row r="49">
          <cell r="A49"/>
          <cell r="B49"/>
          <cell r="C49"/>
          <cell r="D49" t="str">
            <v>Financial Approval</v>
          </cell>
          <cell r="E49"/>
          <cell r="F49"/>
          <cell r="G49" t="str">
            <v/>
          </cell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/>
          <cell r="AI49"/>
          <cell r="AJ49"/>
          <cell r="AK49"/>
          <cell r="AL49"/>
          <cell r="AM49"/>
        </row>
        <row r="50">
          <cell r="A50"/>
          <cell r="B50"/>
          <cell r="C50"/>
          <cell r="D50" t="str">
            <v>Safety Approval</v>
          </cell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  <cell r="AH50"/>
          <cell r="AI50"/>
          <cell r="AJ50"/>
          <cell r="AK50"/>
          <cell r="AL50"/>
          <cell r="AM50"/>
        </row>
        <row r="51">
          <cell r="A51"/>
          <cell r="B51"/>
          <cell r="C51"/>
          <cell r="D51" t="str">
            <v>Prequal Expiration Date</v>
          </cell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  <cell r="AH51"/>
          <cell r="AI51"/>
          <cell r="AJ51"/>
          <cell r="AK51"/>
          <cell r="AL51"/>
          <cell r="AM51"/>
        </row>
        <row r="52">
          <cell r="A52"/>
          <cell r="B52"/>
          <cell r="C52"/>
          <cell r="D52" t="str">
            <v>Single Project Limit</v>
          </cell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/>
          <cell r="AD52"/>
          <cell r="AE52"/>
          <cell r="AF52"/>
          <cell r="AG52"/>
          <cell r="AH52"/>
          <cell r="AI52"/>
          <cell r="AJ52"/>
          <cell r="AK52"/>
          <cell r="AL52"/>
          <cell r="AM52"/>
        </row>
        <row r="53">
          <cell r="A53"/>
          <cell r="B53"/>
          <cell r="C53"/>
          <cell r="D53" t="str">
            <v>Aggregate Project Limit</v>
          </cell>
          <cell r="E53"/>
          <cell r="F53"/>
          <cell r="G53"/>
          <cell r="H53"/>
          <cell r="I53" t="str">
            <v/>
          </cell>
          <cell r="J53"/>
          <cell r="K53" t="str">
            <v/>
          </cell>
          <cell r="L53"/>
          <cell r="M53"/>
          <cell r="N53"/>
          <cell r="O53" t="str">
            <v/>
          </cell>
          <cell r="P53"/>
          <cell r="Q53" t="str">
            <v/>
          </cell>
          <cell r="R53"/>
          <cell r="S53" t="str">
            <v/>
          </cell>
          <cell r="T53"/>
          <cell r="U53" t="str">
            <v/>
          </cell>
          <cell r="V53"/>
          <cell r="W53" t="str">
            <v/>
          </cell>
          <cell r="X53"/>
          <cell r="Y53" t="str">
            <v/>
          </cell>
          <cell r="Z53"/>
          <cell r="AA53" t="str">
            <v/>
          </cell>
          <cell r="AB53"/>
          <cell r="AC53" t="str">
            <v/>
          </cell>
          <cell r="AD53"/>
          <cell r="AE53" t="str">
            <v/>
          </cell>
          <cell r="AF53"/>
          <cell r="AG53" t="str">
            <v/>
          </cell>
          <cell r="AH53"/>
          <cell r="AI53" t="str">
            <v/>
          </cell>
          <cell r="AJ53"/>
          <cell r="AK53" t="str">
            <v/>
          </cell>
          <cell r="AL53"/>
          <cell r="AM53"/>
        </row>
        <row r="54">
          <cell r="A54"/>
          <cell r="B54"/>
          <cell r="C54"/>
          <cell r="D54" t="str">
            <v>Available Aggregate Limit</v>
          </cell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</row>
        <row r="55">
          <cell r="A55"/>
          <cell r="B55"/>
          <cell r="C55"/>
          <cell r="D55" t="str">
            <v>Signed Master Subcontract Agreement</v>
          </cell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  <cell r="AF55"/>
          <cell r="AG55"/>
          <cell r="AH55"/>
          <cell r="AI55"/>
          <cell r="AJ55"/>
          <cell r="AK55"/>
          <cell r="AL55"/>
          <cell r="AM55"/>
        </row>
        <row r="56">
          <cell r="A56"/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/>
          <cell r="AD56"/>
          <cell r="AE56"/>
          <cell r="AF56"/>
          <cell r="AG56"/>
          <cell r="AH56"/>
          <cell r="AI56"/>
          <cell r="AJ56"/>
          <cell r="AK56"/>
          <cell r="AL56"/>
          <cell r="AM56"/>
        </row>
        <row r="57">
          <cell r="A57"/>
          <cell r="B57"/>
          <cell r="C57"/>
          <cell r="D57" t="str">
            <v>CATEGORY COSTS</v>
          </cell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/>
          <cell r="AD57"/>
          <cell r="AE57"/>
          <cell r="AF57"/>
          <cell r="AG57"/>
          <cell r="AH57"/>
          <cell r="AI57"/>
          <cell r="AJ57"/>
          <cell r="AK57"/>
          <cell r="AL57"/>
          <cell r="AM57"/>
        </row>
        <row r="58">
          <cell r="A58"/>
          <cell r="B58"/>
          <cell r="C58" t="str">
            <v>s</v>
          </cell>
          <cell r="D58" t="str">
            <v>Subcontractor</v>
          </cell>
          <cell r="E58"/>
          <cell r="F58"/>
          <cell r="G58" t="str">
            <v/>
          </cell>
          <cell r="H58"/>
          <cell r="I58">
            <v>0</v>
          </cell>
          <cell r="J58"/>
          <cell r="K58">
            <v>0</v>
          </cell>
          <cell r="L58"/>
          <cell r="M58">
            <v>0</v>
          </cell>
          <cell r="N58"/>
          <cell r="O58">
            <v>0</v>
          </cell>
          <cell r="P58"/>
          <cell r="Q58">
            <v>0</v>
          </cell>
          <cell r="R58"/>
          <cell r="S58">
            <v>0</v>
          </cell>
          <cell r="T58"/>
          <cell r="U58">
            <v>0</v>
          </cell>
          <cell r="V58"/>
          <cell r="W58">
            <v>0</v>
          </cell>
          <cell r="X58"/>
          <cell r="Y58">
            <v>0</v>
          </cell>
          <cell r="Z58"/>
          <cell r="AA58">
            <v>0</v>
          </cell>
          <cell r="AB58"/>
          <cell r="AC58">
            <v>0</v>
          </cell>
          <cell r="AD58"/>
          <cell r="AE58">
            <v>0</v>
          </cell>
          <cell r="AF58"/>
          <cell r="AG58">
            <v>0</v>
          </cell>
          <cell r="AH58"/>
          <cell r="AI58">
            <v>0</v>
          </cell>
          <cell r="AJ58"/>
          <cell r="AK58">
            <v>0</v>
          </cell>
          <cell r="AL58"/>
          <cell r="AM58"/>
        </row>
        <row r="59">
          <cell r="A59"/>
          <cell r="B59"/>
          <cell r="C59" t="str">
            <v>x</v>
          </cell>
          <cell r="D59" t="str">
            <v>Subcontractor exclusions</v>
          </cell>
          <cell r="E59"/>
          <cell r="F59"/>
          <cell r="G59"/>
          <cell r="H59"/>
          <cell r="I59">
            <v>0</v>
          </cell>
          <cell r="J59"/>
          <cell r="K59">
            <v>0</v>
          </cell>
          <cell r="L59"/>
          <cell r="M59">
            <v>0</v>
          </cell>
          <cell r="N59"/>
          <cell r="O59">
            <v>0</v>
          </cell>
          <cell r="P59"/>
          <cell r="Q59">
            <v>0</v>
          </cell>
          <cell r="R59"/>
          <cell r="S59">
            <v>0</v>
          </cell>
          <cell r="T59"/>
          <cell r="U59">
            <v>0</v>
          </cell>
          <cell r="V59"/>
          <cell r="W59">
            <v>0</v>
          </cell>
          <cell r="X59"/>
          <cell r="Y59">
            <v>0</v>
          </cell>
          <cell r="Z59"/>
          <cell r="AA59">
            <v>0</v>
          </cell>
          <cell r="AB59"/>
          <cell r="AC59">
            <v>0</v>
          </cell>
          <cell r="AD59"/>
          <cell r="AE59">
            <v>0</v>
          </cell>
          <cell r="AF59"/>
          <cell r="AG59">
            <v>0</v>
          </cell>
          <cell r="AH59"/>
          <cell r="AI59">
            <v>0</v>
          </cell>
          <cell r="AJ59"/>
          <cell r="AK59">
            <v>0</v>
          </cell>
          <cell r="AL59"/>
          <cell r="AM59"/>
        </row>
        <row r="60">
          <cell r="A60"/>
          <cell r="B60"/>
          <cell r="C60" t="str">
            <v>l</v>
          </cell>
          <cell r="D60" t="str">
            <v>Self perform work</v>
          </cell>
          <cell r="E60"/>
          <cell r="F60"/>
          <cell r="G60"/>
          <cell r="H60"/>
          <cell r="I60">
            <v>0</v>
          </cell>
          <cell r="J60"/>
          <cell r="K60">
            <v>0</v>
          </cell>
          <cell r="L60"/>
          <cell r="M60">
            <v>0</v>
          </cell>
          <cell r="N60"/>
          <cell r="O60">
            <v>0</v>
          </cell>
          <cell r="P60"/>
          <cell r="Q60">
            <v>0</v>
          </cell>
          <cell r="R60"/>
          <cell r="S60">
            <v>0</v>
          </cell>
          <cell r="T60"/>
          <cell r="U60">
            <v>0</v>
          </cell>
          <cell r="V60"/>
          <cell r="W60">
            <v>0</v>
          </cell>
          <cell r="X60"/>
          <cell r="Y60">
            <v>0</v>
          </cell>
          <cell r="Z60"/>
          <cell r="AA60">
            <v>0</v>
          </cell>
          <cell r="AB60"/>
          <cell r="AC60">
            <v>0</v>
          </cell>
          <cell r="AD60"/>
          <cell r="AE60">
            <v>0</v>
          </cell>
          <cell r="AF60"/>
          <cell r="AG60">
            <v>0</v>
          </cell>
          <cell r="AH60"/>
          <cell r="AI60">
            <v>0</v>
          </cell>
          <cell r="AJ60"/>
          <cell r="AK60">
            <v>0</v>
          </cell>
          <cell r="AL60"/>
          <cell r="AM60"/>
        </row>
        <row r="61">
          <cell r="A61"/>
          <cell r="B61"/>
          <cell r="C61" t="str">
            <v>r</v>
          </cell>
          <cell r="D61" t="str">
            <v>Risk</v>
          </cell>
          <cell r="E61"/>
          <cell r="F61"/>
          <cell r="G61"/>
          <cell r="H61"/>
          <cell r="I61">
            <v>0</v>
          </cell>
          <cell r="J61"/>
          <cell r="K61">
            <v>0</v>
          </cell>
          <cell r="L61"/>
          <cell r="M61">
            <v>0</v>
          </cell>
          <cell r="N61"/>
          <cell r="O61">
            <v>0</v>
          </cell>
          <cell r="P61"/>
          <cell r="Q61">
            <v>0</v>
          </cell>
          <cell r="R61"/>
          <cell r="S61">
            <v>0</v>
          </cell>
          <cell r="T61"/>
          <cell r="U61">
            <v>0</v>
          </cell>
          <cell r="V61"/>
          <cell r="W61">
            <v>0</v>
          </cell>
          <cell r="X61"/>
          <cell r="Y61">
            <v>0</v>
          </cell>
          <cell r="Z61"/>
          <cell r="AA61">
            <v>0</v>
          </cell>
          <cell r="AB61"/>
          <cell r="AC61">
            <v>0</v>
          </cell>
          <cell r="AD61"/>
          <cell r="AE61">
            <v>0</v>
          </cell>
          <cell r="AF61"/>
          <cell r="AG61">
            <v>0</v>
          </cell>
          <cell r="AH61"/>
          <cell r="AI61">
            <v>0</v>
          </cell>
          <cell r="AJ61"/>
          <cell r="AK61">
            <v>0</v>
          </cell>
          <cell r="AL61"/>
          <cell r="AM61"/>
        </row>
        <row r="62">
          <cell r="A62"/>
          <cell r="B62"/>
          <cell r="C62" t="str">
            <v>a</v>
          </cell>
          <cell r="D62" t="str">
            <v>Allowances</v>
          </cell>
          <cell r="E62"/>
          <cell r="F62"/>
          <cell r="G62"/>
          <cell r="H62"/>
          <cell r="I62">
            <v>0</v>
          </cell>
          <cell r="J62"/>
          <cell r="K62">
            <v>0</v>
          </cell>
          <cell r="L62"/>
          <cell r="M62">
            <v>0</v>
          </cell>
          <cell r="N62"/>
          <cell r="O62">
            <v>0</v>
          </cell>
          <cell r="P62"/>
          <cell r="Q62">
            <v>0</v>
          </cell>
          <cell r="R62"/>
          <cell r="S62">
            <v>0</v>
          </cell>
          <cell r="T62"/>
          <cell r="U62">
            <v>0</v>
          </cell>
          <cell r="V62"/>
          <cell r="W62">
            <v>0</v>
          </cell>
          <cell r="X62"/>
          <cell r="Y62">
            <v>0</v>
          </cell>
          <cell r="Z62"/>
          <cell r="AA62">
            <v>0</v>
          </cell>
          <cell r="AB62"/>
          <cell r="AC62">
            <v>0</v>
          </cell>
          <cell r="AD62"/>
          <cell r="AE62">
            <v>0</v>
          </cell>
          <cell r="AF62"/>
          <cell r="AG62">
            <v>0</v>
          </cell>
          <cell r="AH62"/>
          <cell r="AI62">
            <v>0</v>
          </cell>
          <cell r="AJ62"/>
          <cell r="AK62">
            <v>0</v>
          </cell>
          <cell r="AL62"/>
          <cell r="AM62"/>
        </row>
        <row r="63">
          <cell r="A63"/>
          <cell r="B63"/>
          <cell r="C63" t="str">
            <v>g</v>
          </cell>
          <cell r="D63" t="str">
            <v>GRs</v>
          </cell>
          <cell r="E63"/>
          <cell r="F63"/>
          <cell r="G63"/>
          <cell r="H63"/>
          <cell r="I63">
            <v>0</v>
          </cell>
          <cell r="J63"/>
          <cell r="K63">
            <v>0</v>
          </cell>
          <cell r="L63"/>
          <cell r="M63">
            <v>0</v>
          </cell>
          <cell r="N63"/>
          <cell r="O63">
            <v>0</v>
          </cell>
          <cell r="P63"/>
          <cell r="Q63">
            <v>0</v>
          </cell>
          <cell r="R63"/>
          <cell r="S63">
            <v>0</v>
          </cell>
          <cell r="T63"/>
          <cell r="U63">
            <v>0</v>
          </cell>
          <cell r="V63"/>
          <cell r="W63">
            <v>0</v>
          </cell>
          <cell r="X63"/>
          <cell r="Y63">
            <v>0</v>
          </cell>
          <cell r="Z63"/>
          <cell r="AA63">
            <v>0</v>
          </cell>
          <cell r="AB63"/>
          <cell r="AC63">
            <v>0</v>
          </cell>
          <cell r="AD63"/>
          <cell r="AE63">
            <v>0</v>
          </cell>
          <cell r="AF63"/>
          <cell r="AG63">
            <v>0</v>
          </cell>
          <cell r="AH63"/>
          <cell r="AI63">
            <v>0</v>
          </cell>
          <cell r="AJ63"/>
          <cell r="AK63">
            <v>0</v>
          </cell>
          <cell r="AL63"/>
          <cell r="AM63"/>
        </row>
        <row r="64">
          <cell r="A64"/>
          <cell r="B64"/>
          <cell r="C64" t="str">
            <v>c</v>
          </cell>
          <cell r="D64" t="str">
            <v>Contingency</v>
          </cell>
          <cell r="E64"/>
          <cell r="F64"/>
          <cell r="G64"/>
          <cell r="H64"/>
          <cell r="I64">
            <v>0</v>
          </cell>
          <cell r="J64"/>
          <cell r="K64">
            <v>0</v>
          </cell>
          <cell r="L64"/>
          <cell r="M64">
            <v>0</v>
          </cell>
          <cell r="N64"/>
          <cell r="O64">
            <v>0</v>
          </cell>
          <cell r="P64"/>
          <cell r="Q64">
            <v>0</v>
          </cell>
          <cell r="R64"/>
          <cell r="S64">
            <v>0</v>
          </cell>
          <cell r="T64"/>
          <cell r="U64">
            <v>0</v>
          </cell>
          <cell r="V64"/>
          <cell r="W64">
            <v>0</v>
          </cell>
          <cell r="X64"/>
          <cell r="Y64">
            <v>0</v>
          </cell>
          <cell r="Z64"/>
          <cell r="AA64">
            <v>0</v>
          </cell>
          <cell r="AB64"/>
          <cell r="AC64">
            <v>0</v>
          </cell>
          <cell r="AD64"/>
          <cell r="AE64">
            <v>0</v>
          </cell>
          <cell r="AF64"/>
          <cell r="AG64">
            <v>0</v>
          </cell>
          <cell r="AH64"/>
          <cell r="AI64">
            <v>0</v>
          </cell>
          <cell r="AJ64"/>
          <cell r="AK64">
            <v>0</v>
          </cell>
          <cell r="AL64"/>
          <cell r="AM64"/>
        </row>
        <row r="65">
          <cell r="A65"/>
          <cell r="B65"/>
          <cell r="C65"/>
          <cell r="D65" t="str">
            <v>Unallocated</v>
          </cell>
          <cell r="E65"/>
          <cell r="F65"/>
          <cell r="G65"/>
          <cell r="H65"/>
          <cell r="I65">
            <v>349360</v>
          </cell>
          <cell r="J65"/>
          <cell r="K65">
            <v>0</v>
          </cell>
          <cell r="L65"/>
          <cell r="M65">
            <v>0</v>
          </cell>
          <cell r="N65"/>
          <cell r="O65">
            <v>0</v>
          </cell>
          <cell r="P65"/>
          <cell r="Q65">
            <v>0</v>
          </cell>
          <cell r="R65"/>
          <cell r="S65">
            <v>0</v>
          </cell>
          <cell r="T65"/>
          <cell r="U65">
            <v>0</v>
          </cell>
          <cell r="V65"/>
          <cell r="W65">
            <v>0</v>
          </cell>
          <cell r="X65"/>
          <cell r="Y65">
            <v>0</v>
          </cell>
          <cell r="Z65"/>
          <cell r="AA65">
            <v>0</v>
          </cell>
          <cell r="AB65"/>
          <cell r="AC65">
            <v>0</v>
          </cell>
          <cell r="AD65"/>
          <cell r="AE65">
            <v>0</v>
          </cell>
          <cell r="AF65"/>
          <cell r="AG65">
            <v>0</v>
          </cell>
          <cell r="AH65"/>
          <cell r="AI65">
            <v>0</v>
          </cell>
          <cell r="AJ65"/>
          <cell r="AK65">
            <v>0</v>
          </cell>
          <cell r="AL65"/>
          <cell r="AM65"/>
        </row>
        <row r="66">
          <cell r="B66"/>
          <cell r="C66"/>
          <cell r="D66" t="str">
            <v>Total Bid Package Amount</v>
          </cell>
          <cell r="E66"/>
          <cell r="F66"/>
          <cell r="G66"/>
          <cell r="H66"/>
          <cell r="I66">
            <v>349360</v>
          </cell>
          <cell r="J66"/>
          <cell r="K66">
            <v>0</v>
          </cell>
          <cell r="L66"/>
          <cell r="M66">
            <v>0</v>
          </cell>
          <cell r="N66"/>
          <cell r="O66">
            <v>0</v>
          </cell>
          <cell r="P66"/>
          <cell r="Q66">
            <v>0</v>
          </cell>
          <cell r="R66"/>
          <cell r="S66">
            <v>0</v>
          </cell>
          <cell r="T66"/>
          <cell r="U66">
            <v>0</v>
          </cell>
          <cell r="V66"/>
          <cell r="W66">
            <v>0</v>
          </cell>
          <cell r="X66"/>
          <cell r="Y66">
            <v>0</v>
          </cell>
          <cell r="Z66"/>
          <cell r="AA66">
            <v>0</v>
          </cell>
          <cell r="AB66"/>
          <cell r="AC66">
            <v>0</v>
          </cell>
          <cell r="AD66"/>
          <cell r="AE66">
            <v>0</v>
          </cell>
          <cell r="AF66"/>
          <cell r="AG66">
            <v>0</v>
          </cell>
          <cell r="AH66"/>
          <cell r="AI66">
            <v>0</v>
          </cell>
          <cell r="AJ66"/>
          <cell r="AK66">
            <v>0</v>
          </cell>
          <cell r="AL66"/>
          <cell r="AM66"/>
        </row>
        <row r="67"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/>
          <cell r="AD67"/>
          <cell r="AE67"/>
          <cell r="AF67"/>
          <cell r="AG67"/>
          <cell r="AH67"/>
          <cell r="AI67"/>
          <cell r="AJ67"/>
          <cell r="AK67"/>
          <cell r="AL67"/>
        </row>
        <row r="68"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/>
          <cell r="AE68"/>
          <cell r="AF68"/>
          <cell r="AG68"/>
          <cell r="AH68"/>
          <cell r="AI68"/>
          <cell r="AJ68"/>
          <cell r="AK68"/>
          <cell r="AL68"/>
        </row>
        <row r="69"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/>
          <cell r="AE69"/>
          <cell r="AF69"/>
          <cell r="AG69"/>
          <cell r="AH69"/>
          <cell r="AI69"/>
          <cell r="AJ69"/>
          <cell r="AK69"/>
          <cell r="AL69"/>
        </row>
        <row r="70"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/>
          <cell r="AD70"/>
          <cell r="AE70"/>
          <cell r="AF70"/>
          <cell r="AG70"/>
          <cell r="AH70"/>
          <cell r="AI70"/>
          <cell r="AJ70"/>
          <cell r="AK70"/>
          <cell r="AL70"/>
        </row>
      </sheetData>
      <sheetData sheetId="48">
        <row r="1">
          <cell r="A1"/>
          <cell r="B1"/>
          <cell r="C1"/>
          <cell r="D1"/>
          <cell r="E1"/>
          <cell r="F1"/>
          <cell r="G1"/>
          <cell r="H1" t="str">
            <v>Sort Subs</v>
          </cell>
          <cell r="I1" t="str">
            <v>SELECTED</v>
          </cell>
          <cell r="J1"/>
          <cell r="K1" t="str">
            <v>Select</v>
          </cell>
          <cell r="L1"/>
          <cell r="M1" t="str">
            <v>Select</v>
          </cell>
          <cell r="N1"/>
          <cell r="O1" t="str">
            <v>Select</v>
          </cell>
          <cell r="P1"/>
          <cell r="Q1" t="str">
            <v>Select</v>
          </cell>
          <cell r="R1"/>
          <cell r="S1" t="str">
            <v>Select</v>
          </cell>
          <cell r="T1"/>
          <cell r="U1" t="str">
            <v>Select</v>
          </cell>
          <cell r="V1"/>
          <cell r="W1" t="str">
            <v>Select</v>
          </cell>
          <cell r="X1"/>
          <cell r="Y1" t="str">
            <v>Select</v>
          </cell>
          <cell r="Z1"/>
          <cell r="AA1" t="str">
            <v>Select</v>
          </cell>
          <cell r="AB1"/>
          <cell r="AC1" t="str">
            <v>Select</v>
          </cell>
          <cell r="AD1"/>
          <cell r="AE1" t="str">
            <v>Select</v>
          </cell>
          <cell r="AF1"/>
          <cell r="AG1" t="str">
            <v>Select</v>
          </cell>
          <cell r="AH1"/>
          <cell r="AI1" t="str">
            <v>Select</v>
          </cell>
          <cell r="AJ1"/>
          <cell r="AK1" t="str">
            <v>Select</v>
          </cell>
          <cell r="AL1"/>
          <cell r="AM1"/>
        </row>
        <row r="2">
          <cell r="A2"/>
          <cell r="B2"/>
          <cell r="C2"/>
          <cell r="D2" t="str">
            <v>Residential Appliances</v>
          </cell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  <cell r="AL2"/>
          <cell r="AM2"/>
        </row>
        <row r="3">
          <cell r="A3"/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</row>
        <row r="4">
          <cell r="A4"/>
          <cell r="B4"/>
          <cell r="C4"/>
          <cell r="D4"/>
          <cell r="E4"/>
          <cell r="F4"/>
          <cell r="G4"/>
          <cell r="H4"/>
          <cell r="I4" t="str">
            <v>Contact Name</v>
          </cell>
          <cell r="J4"/>
          <cell r="K4" t="str">
            <v>Contact Name</v>
          </cell>
          <cell r="L4"/>
          <cell r="M4" t="str">
            <v>Contact Name</v>
          </cell>
          <cell r="N4"/>
          <cell r="O4" t="str">
            <v>Contact Name</v>
          </cell>
          <cell r="P4"/>
          <cell r="Q4" t="str">
            <v>Contact Name</v>
          </cell>
          <cell r="R4"/>
          <cell r="S4" t="str">
            <v>Contact Name</v>
          </cell>
          <cell r="T4"/>
          <cell r="U4" t="str">
            <v>Contact Name</v>
          </cell>
          <cell r="V4"/>
          <cell r="W4" t="str">
            <v>Contact Name</v>
          </cell>
          <cell r="X4"/>
          <cell r="Y4" t="str">
            <v>Contact Name</v>
          </cell>
          <cell r="Z4"/>
          <cell r="AA4" t="str">
            <v>Contact Name</v>
          </cell>
          <cell r="AB4"/>
          <cell r="AC4" t="str">
            <v>Contact Name</v>
          </cell>
          <cell r="AD4"/>
          <cell r="AE4" t="str">
            <v>Contact Name</v>
          </cell>
          <cell r="AF4"/>
          <cell r="AG4" t="str">
            <v>Contact Name</v>
          </cell>
          <cell r="AH4"/>
          <cell r="AI4" t="str">
            <v>Contact Name</v>
          </cell>
          <cell r="AJ4"/>
          <cell r="AK4" t="str">
            <v>Contact Name</v>
          </cell>
          <cell r="AL4"/>
          <cell r="AM4"/>
        </row>
        <row r="5">
          <cell r="A5"/>
          <cell r="B5"/>
          <cell r="C5"/>
          <cell r="D5"/>
          <cell r="E5"/>
          <cell r="F5"/>
          <cell r="G5"/>
          <cell r="H5"/>
          <cell r="I5" t="str">
            <v>Phone</v>
          </cell>
          <cell r="J5"/>
          <cell r="K5" t="str">
            <v>Phone</v>
          </cell>
          <cell r="L5"/>
          <cell r="M5" t="str">
            <v>Phone</v>
          </cell>
          <cell r="N5"/>
          <cell r="O5" t="str">
            <v>Phone</v>
          </cell>
          <cell r="P5"/>
          <cell r="Q5" t="str">
            <v>Phone</v>
          </cell>
          <cell r="R5"/>
          <cell r="S5" t="str">
            <v>Phone</v>
          </cell>
          <cell r="T5"/>
          <cell r="U5" t="str">
            <v>Phone</v>
          </cell>
          <cell r="V5"/>
          <cell r="W5" t="str">
            <v>Phone</v>
          </cell>
          <cell r="X5"/>
          <cell r="Y5" t="str">
            <v>Phone</v>
          </cell>
          <cell r="Z5"/>
          <cell r="AA5" t="str">
            <v>Phone</v>
          </cell>
          <cell r="AB5"/>
          <cell r="AC5" t="str">
            <v>Phone</v>
          </cell>
          <cell r="AD5"/>
          <cell r="AE5" t="str">
            <v>Phone</v>
          </cell>
          <cell r="AF5"/>
          <cell r="AG5" t="str">
            <v>Phone</v>
          </cell>
          <cell r="AH5"/>
          <cell r="AI5" t="str">
            <v>Phone</v>
          </cell>
          <cell r="AJ5"/>
          <cell r="AK5" t="str">
            <v>Phone</v>
          </cell>
          <cell r="AL5"/>
          <cell r="AM5"/>
        </row>
        <row r="6">
          <cell r="A6"/>
          <cell r="B6"/>
          <cell r="C6"/>
          <cell r="D6"/>
          <cell r="E6"/>
          <cell r="F6"/>
          <cell r="G6"/>
          <cell r="H6"/>
          <cell r="I6" t="str">
            <v>Email</v>
          </cell>
          <cell r="J6"/>
          <cell r="K6" t="str">
            <v>Email</v>
          </cell>
          <cell r="L6"/>
          <cell r="M6" t="str">
            <v>Email</v>
          </cell>
          <cell r="N6"/>
          <cell r="O6" t="str">
            <v>Email</v>
          </cell>
          <cell r="P6"/>
          <cell r="Q6" t="str">
            <v>Email</v>
          </cell>
          <cell r="R6"/>
          <cell r="S6" t="str">
            <v>Email</v>
          </cell>
          <cell r="T6"/>
          <cell r="U6" t="str">
            <v>Email</v>
          </cell>
          <cell r="V6"/>
          <cell r="W6" t="str">
            <v>Email</v>
          </cell>
          <cell r="X6"/>
          <cell r="Y6" t="str">
            <v>Email</v>
          </cell>
          <cell r="Z6"/>
          <cell r="AA6" t="str">
            <v>Email</v>
          </cell>
          <cell r="AB6"/>
          <cell r="AC6" t="str">
            <v>Email</v>
          </cell>
          <cell r="AD6"/>
          <cell r="AE6" t="str">
            <v>Email</v>
          </cell>
          <cell r="AF6"/>
          <cell r="AG6" t="str">
            <v>Email</v>
          </cell>
          <cell r="AH6"/>
          <cell r="AI6" t="str">
            <v>Email</v>
          </cell>
          <cell r="AJ6"/>
          <cell r="AK6" t="str">
            <v>Email</v>
          </cell>
          <cell r="AL6"/>
          <cell r="AM6"/>
        </row>
        <row r="7">
          <cell r="A7"/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</row>
        <row r="8">
          <cell r="A8"/>
          <cell r="B8"/>
          <cell r="C8"/>
          <cell r="D8"/>
          <cell r="E8"/>
          <cell r="F8"/>
          <cell r="G8"/>
          <cell r="H8" t="str">
            <v xml:space="preserve"> </v>
          </cell>
          <cell r="I8">
            <v>432896</v>
          </cell>
          <cell r="J8"/>
          <cell r="K8">
            <v>0</v>
          </cell>
          <cell r="L8"/>
          <cell r="M8">
            <v>0</v>
          </cell>
          <cell r="N8"/>
          <cell r="O8">
            <v>0</v>
          </cell>
          <cell r="P8"/>
          <cell r="Q8">
            <v>0</v>
          </cell>
          <cell r="R8"/>
          <cell r="S8">
            <v>0</v>
          </cell>
          <cell r="T8"/>
          <cell r="U8">
            <v>0</v>
          </cell>
          <cell r="V8"/>
          <cell r="W8">
            <v>0</v>
          </cell>
          <cell r="X8"/>
          <cell r="Y8">
            <v>0</v>
          </cell>
          <cell r="Z8"/>
          <cell r="AA8">
            <v>0</v>
          </cell>
          <cell r="AB8"/>
          <cell r="AC8">
            <v>0</v>
          </cell>
          <cell r="AD8"/>
          <cell r="AE8">
            <v>0</v>
          </cell>
          <cell r="AF8"/>
          <cell r="AG8">
            <v>0</v>
          </cell>
          <cell r="AH8"/>
          <cell r="AI8">
            <v>0</v>
          </cell>
          <cell r="AJ8"/>
          <cell r="AK8">
            <v>0</v>
          </cell>
          <cell r="AL8"/>
          <cell r="AM8"/>
        </row>
        <row r="9">
          <cell r="A9"/>
          <cell r="B9" t="str">
            <v>ID</v>
          </cell>
          <cell r="C9"/>
          <cell r="D9" t="str">
            <v>Description</v>
          </cell>
          <cell r="E9" t="str">
            <v>Quantity</v>
          </cell>
          <cell r="F9" t="str">
            <v>Unit</v>
          </cell>
          <cell r="G9" t="str">
            <v>Unit Price</v>
          </cell>
          <cell r="H9" t="str">
            <v>Estimate</v>
          </cell>
          <cell r="I9" t="str">
            <v>Developer Finish Selection Allowance</v>
          </cell>
          <cell r="J9"/>
          <cell r="K9" t="str">
            <v>Sub #2</v>
          </cell>
          <cell r="L9"/>
          <cell r="M9" t="str">
            <v>Sub #3</v>
          </cell>
          <cell r="N9"/>
          <cell r="O9" t="str">
            <v>Sub #4</v>
          </cell>
          <cell r="P9"/>
          <cell r="Q9" t="str">
            <v>Sub #5</v>
          </cell>
          <cell r="R9"/>
          <cell r="S9" t="str">
            <v>Sub #6</v>
          </cell>
          <cell r="T9"/>
          <cell r="U9" t="str">
            <v>Sub #7</v>
          </cell>
          <cell r="V9"/>
          <cell r="W9" t="str">
            <v>Sub #8</v>
          </cell>
          <cell r="X9"/>
          <cell r="Y9" t="str">
            <v>Sub #9</v>
          </cell>
          <cell r="Z9"/>
          <cell r="AA9" t="str">
            <v>Sub #10</v>
          </cell>
          <cell r="AB9"/>
          <cell r="AC9" t="str">
            <v>Sub #11</v>
          </cell>
          <cell r="AD9"/>
          <cell r="AE9" t="str">
            <v>Sub #12</v>
          </cell>
          <cell r="AF9"/>
          <cell r="AG9" t="str">
            <v>Sub #13</v>
          </cell>
          <cell r="AH9"/>
          <cell r="AI9" t="str">
            <v>Sub #14</v>
          </cell>
          <cell r="AJ9"/>
          <cell r="AK9" t="str">
            <v>Sub #15</v>
          </cell>
          <cell r="AL9"/>
          <cell r="AM9"/>
        </row>
        <row r="10">
          <cell r="A10"/>
          <cell r="B10"/>
          <cell r="C10" t="str">
            <v/>
          </cell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</row>
        <row r="11">
          <cell r="A11"/>
          <cell r="B11"/>
          <cell r="C11"/>
          <cell r="D11" t="str">
            <v>Items</v>
          </cell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</row>
        <row r="12">
          <cell r="A12"/>
          <cell r="B12"/>
          <cell r="C12"/>
          <cell r="D12" t="str">
            <v>02 Tower</v>
          </cell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</row>
        <row r="13">
          <cell r="A13" t="str">
            <v>02 Tower</v>
          </cell>
          <cell r="B13" t="str">
            <v>10300</v>
          </cell>
          <cell r="C13"/>
          <cell r="D13" t="str">
            <v>Oven, Wolf 48" Dual Fuel Range w/48" Pro Ventilation Hood</v>
          </cell>
          <cell r="E13">
            <v>16</v>
          </cell>
          <cell r="F13" t="str">
            <v>EA</v>
          </cell>
          <cell r="G13">
            <v>2224.9999999999995</v>
          </cell>
          <cell r="H13">
            <v>35599.999999999993</v>
          </cell>
          <cell r="I13">
            <v>432896</v>
          </cell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</row>
        <row r="14">
          <cell r="A14" t="str">
            <v>02 Tower</v>
          </cell>
          <cell r="B14" t="str">
            <v>11800</v>
          </cell>
          <cell r="C14"/>
          <cell r="D14" t="str">
            <v>Receive, Distribute, Assemble, Install Appliances</v>
          </cell>
          <cell r="E14">
            <v>16</v>
          </cell>
          <cell r="F14" t="str">
            <v>EA</v>
          </cell>
          <cell r="G14">
            <v>350</v>
          </cell>
          <cell r="H14">
            <v>5600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</row>
        <row r="15">
          <cell r="A15" t="str">
            <v>02 Tower</v>
          </cell>
          <cell r="B15" t="str">
            <v>11600</v>
          </cell>
          <cell r="C15"/>
          <cell r="D15" t="str">
            <v>Dryer, Whirlpool Smart High-Efficent 7.4CU</v>
          </cell>
          <cell r="E15">
            <v>16</v>
          </cell>
          <cell r="F15" t="str">
            <v>EA</v>
          </cell>
          <cell r="G15">
            <v>1079</v>
          </cell>
          <cell r="H15">
            <v>17264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</row>
        <row r="16">
          <cell r="A16" t="str">
            <v>02 Tower</v>
          </cell>
          <cell r="B16" t="str">
            <v>11500</v>
          </cell>
          <cell r="C16"/>
          <cell r="D16" t="str">
            <v>Washer, Whirlpool Smart High-Efficent 5Cu</v>
          </cell>
          <cell r="E16">
            <v>16</v>
          </cell>
          <cell r="F16" t="str">
            <v>EA</v>
          </cell>
          <cell r="G16">
            <v>1888.9999999999998</v>
          </cell>
          <cell r="H16">
            <v>30223.999999999996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</row>
        <row r="17">
          <cell r="A17" t="str">
            <v>02 Tower</v>
          </cell>
          <cell r="B17" t="str">
            <v>11700</v>
          </cell>
          <cell r="C17"/>
          <cell r="D17" t="str">
            <v>Other Appliance Allowance</v>
          </cell>
          <cell r="E17">
            <v>16</v>
          </cell>
          <cell r="F17" t="str">
            <v>ALW</v>
          </cell>
          <cell r="G17">
            <v>2500</v>
          </cell>
          <cell r="H17">
            <v>40000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</row>
        <row r="18">
          <cell r="A18" t="str">
            <v>02 Tower</v>
          </cell>
          <cell r="B18" t="str">
            <v>11400</v>
          </cell>
          <cell r="C18"/>
          <cell r="D18" t="str">
            <v>Gas Grill, 36" Outdoor Gas Grill</v>
          </cell>
          <cell r="E18">
            <v>0</v>
          </cell>
          <cell r="F18" t="str">
            <v>EA</v>
          </cell>
          <cell r="G18">
            <v>3985</v>
          </cell>
          <cell r="H18">
            <v>0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</row>
        <row r="19">
          <cell r="A19" t="str">
            <v>02 Tower</v>
          </cell>
          <cell r="B19" t="str">
            <v>11300</v>
          </cell>
          <cell r="C19"/>
          <cell r="D19" t="str">
            <v>Beverage Center, Sub-Zero 24" Undercounter</v>
          </cell>
          <cell r="E19">
            <v>16</v>
          </cell>
          <cell r="F19" t="str">
            <v>EA</v>
          </cell>
          <cell r="G19">
            <v>1674.9999999999998</v>
          </cell>
          <cell r="H19">
            <v>26799.999999999996</v>
          </cell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</row>
        <row r="20">
          <cell r="A20" t="str">
            <v>02 Tower</v>
          </cell>
          <cell r="B20" t="str">
            <v>11200</v>
          </cell>
          <cell r="C20"/>
          <cell r="D20" t="str">
            <v>Wine Storage, Sub-Zero 24" Undercounter</v>
          </cell>
          <cell r="E20">
            <v>16</v>
          </cell>
          <cell r="F20" t="str">
            <v>EA</v>
          </cell>
          <cell r="G20">
            <v>2689.9999999999995</v>
          </cell>
          <cell r="H20">
            <v>43039.999999999993</v>
          </cell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</row>
        <row r="21">
          <cell r="A21" t="str">
            <v>02 Tower</v>
          </cell>
          <cell r="B21" t="str">
            <v>11000</v>
          </cell>
          <cell r="C21"/>
          <cell r="D21" t="str">
            <v>Disposal, KitchenAid Sperba KCDS100T</v>
          </cell>
          <cell r="E21">
            <v>32</v>
          </cell>
          <cell r="F21" t="str">
            <v>EA</v>
          </cell>
          <cell r="G21">
            <v>479</v>
          </cell>
          <cell r="H21">
            <v>15328</v>
          </cell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</row>
        <row r="22">
          <cell r="A22" t="str">
            <v>02 Tower</v>
          </cell>
          <cell r="B22" t="str">
            <v>10900</v>
          </cell>
          <cell r="C22"/>
          <cell r="D22" t="str">
            <v>Dishwasher, Asko 24" Dishwasher</v>
          </cell>
          <cell r="E22">
            <v>16</v>
          </cell>
          <cell r="F22" t="str">
            <v>EA</v>
          </cell>
          <cell r="G22">
            <v>2290</v>
          </cell>
          <cell r="H22">
            <v>36640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</row>
        <row r="23">
          <cell r="A23" t="str">
            <v>02 Tower</v>
          </cell>
          <cell r="B23" t="str">
            <v>10600</v>
          </cell>
          <cell r="C23"/>
          <cell r="D23" t="str">
            <v>Microwave, Wolf Convection Microwave Oven</v>
          </cell>
          <cell r="E23">
            <v>16</v>
          </cell>
          <cell r="F23" t="str">
            <v>EA</v>
          </cell>
          <cell r="G23">
            <v>1065</v>
          </cell>
          <cell r="H23">
            <v>17040</v>
          </cell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</row>
        <row r="24">
          <cell r="A24" t="str">
            <v>02 Tower</v>
          </cell>
          <cell r="B24" t="str">
            <v>10300</v>
          </cell>
          <cell r="C24"/>
          <cell r="D24" t="str">
            <v>Refrigerator, Sub-Zero 48" Side-by-Side Refrigerator/Freezer</v>
          </cell>
          <cell r="E24">
            <v>16</v>
          </cell>
          <cell r="F24" t="str">
            <v>EA</v>
          </cell>
          <cell r="G24">
            <v>7554.9999999999991</v>
          </cell>
          <cell r="H24">
            <v>120879.99999999999</v>
          </cell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</row>
        <row r="25">
          <cell r="A25" t="str">
            <v>02 Tower</v>
          </cell>
          <cell r="B25" t="str">
            <v>11900</v>
          </cell>
          <cell r="C25"/>
          <cell r="D25" t="str">
            <v>Break Down &amp; Haul Off Appliance Boxes</v>
          </cell>
          <cell r="E25">
            <v>208</v>
          </cell>
          <cell r="F25" t="str">
            <v>EA</v>
          </cell>
          <cell r="G25">
            <v>60</v>
          </cell>
          <cell r="H25">
            <v>12480</v>
          </cell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</row>
        <row r="26">
          <cell r="A26"/>
          <cell r="B26"/>
          <cell r="C26"/>
          <cell r="D26" t="str">
            <v xml:space="preserve">Mini fridge at Terrace </v>
          </cell>
          <cell r="E26">
            <v>16</v>
          </cell>
          <cell r="F26"/>
          <cell r="G26">
            <v>2000</v>
          </cell>
          <cell r="H26">
            <v>32000</v>
          </cell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</row>
        <row r="27">
          <cell r="A27"/>
          <cell r="B27"/>
          <cell r="C27"/>
          <cell r="D27"/>
          <cell r="E27"/>
          <cell r="F27"/>
          <cell r="G27"/>
          <cell r="H27">
            <v>0</v>
          </cell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</row>
        <row r="28">
          <cell r="A28"/>
          <cell r="B28"/>
          <cell r="C28" t="str">
            <v/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</row>
        <row r="29">
          <cell r="A29"/>
          <cell r="B29"/>
          <cell r="C29">
            <v>29</v>
          </cell>
          <cell r="D29" t="str">
            <v>Trade Specific Requirements</v>
          </cell>
          <cell r="E29"/>
          <cell r="F29"/>
          <cell r="G29" t="str">
            <v/>
          </cell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</row>
        <row r="30">
          <cell r="A30"/>
          <cell r="B30"/>
          <cell r="C30" t="str">
            <v/>
          </cell>
          <cell r="D30"/>
          <cell r="E30"/>
          <cell r="F30"/>
          <cell r="G30"/>
          <cell r="H30">
            <v>0</v>
          </cell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</row>
        <row r="31">
          <cell r="A31"/>
          <cell r="B31"/>
          <cell r="C31" t="str">
            <v/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</row>
        <row r="32">
          <cell r="A32"/>
          <cell r="B32"/>
          <cell r="C32"/>
          <cell r="D32"/>
          <cell r="E32"/>
          <cell r="F32"/>
          <cell r="G32"/>
          <cell r="H32">
            <v>0</v>
          </cell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</row>
        <row r="33">
          <cell r="A33"/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/>
        </row>
        <row r="34">
          <cell r="A34"/>
          <cell r="B34"/>
          <cell r="C34"/>
          <cell r="D34" t="str">
            <v>Total</v>
          </cell>
          <cell r="E34"/>
          <cell r="F34"/>
          <cell r="G34" t="str">
            <v/>
          </cell>
          <cell r="H34">
            <v>432896</v>
          </cell>
          <cell r="I34">
            <v>432896</v>
          </cell>
          <cell r="J34"/>
          <cell r="K34">
            <v>0</v>
          </cell>
          <cell r="L34"/>
          <cell r="M34">
            <v>0</v>
          </cell>
          <cell r="N34"/>
          <cell r="O34">
            <v>0</v>
          </cell>
          <cell r="P34"/>
          <cell r="Q34">
            <v>0</v>
          </cell>
          <cell r="R34"/>
          <cell r="S34">
            <v>0</v>
          </cell>
          <cell r="T34"/>
          <cell r="U34">
            <v>0</v>
          </cell>
          <cell r="V34"/>
          <cell r="W34">
            <v>0</v>
          </cell>
          <cell r="X34"/>
          <cell r="Y34">
            <v>0</v>
          </cell>
          <cell r="Z34"/>
          <cell r="AA34">
            <v>0</v>
          </cell>
          <cell r="AB34"/>
          <cell r="AC34">
            <v>0</v>
          </cell>
          <cell r="AD34"/>
          <cell r="AE34">
            <v>0</v>
          </cell>
          <cell r="AF34"/>
          <cell r="AG34">
            <v>0</v>
          </cell>
          <cell r="AH34"/>
          <cell r="AI34">
            <v>0</v>
          </cell>
          <cell r="AJ34"/>
          <cell r="AK34">
            <v>0</v>
          </cell>
          <cell r="AL34"/>
          <cell r="AM34"/>
        </row>
        <row r="35">
          <cell r="A35"/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</row>
        <row r="36">
          <cell r="A36"/>
          <cell r="B36"/>
          <cell r="C36"/>
          <cell r="D36"/>
          <cell r="E36"/>
          <cell r="F36"/>
          <cell r="G36" t="str">
            <v/>
          </cell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</row>
        <row r="37">
          <cell r="A37"/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</row>
        <row r="38">
          <cell r="A38"/>
          <cell r="B38"/>
          <cell r="C38"/>
          <cell r="D38" t="str">
            <v>ALTERNATES</v>
          </cell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</row>
        <row r="39">
          <cell r="A39"/>
          <cell r="B39"/>
          <cell r="C39"/>
          <cell r="D39" t="str">
            <v>Alternate #1</v>
          </cell>
          <cell r="E39"/>
          <cell r="F39"/>
          <cell r="G39" t="str">
            <v/>
          </cell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</row>
        <row r="40">
          <cell r="A40"/>
          <cell r="B40"/>
          <cell r="C40"/>
          <cell r="D40" t="str">
            <v>Alternate #2</v>
          </cell>
          <cell r="E40"/>
          <cell r="F40"/>
          <cell r="G40" t="str">
            <v/>
          </cell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  <cell r="AF40"/>
          <cell r="AG40"/>
          <cell r="AH40"/>
          <cell r="AI40"/>
          <cell r="AJ40"/>
          <cell r="AK40"/>
          <cell r="AL40"/>
          <cell r="AM40"/>
        </row>
        <row r="41">
          <cell r="A41"/>
          <cell r="B41"/>
          <cell r="C41"/>
          <cell r="D41" t="str">
            <v>Alternate #3</v>
          </cell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  <cell r="AF41"/>
          <cell r="AG41"/>
          <cell r="AH41"/>
          <cell r="AI41"/>
          <cell r="AJ41"/>
          <cell r="AK41"/>
          <cell r="AL41"/>
          <cell r="AM41"/>
        </row>
        <row r="42">
          <cell r="A42"/>
          <cell r="B42"/>
          <cell r="C42"/>
          <cell r="D42" t="str">
            <v>Alternate #4</v>
          </cell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</row>
        <row r="43">
          <cell r="A43"/>
          <cell r="B43"/>
          <cell r="C43"/>
          <cell r="D43" t="str">
            <v>Alternate #5</v>
          </cell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</row>
        <row r="44">
          <cell r="A44"/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</row>
        <row r="45">
          <cell r="A45"/>
          <cell r="B45"/>
          <cell r="C45"/>
          <cell r="D45" t="str">
            <v>Value Engineering &amp; Cost Reductions</v>
          </cell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/>
          <cell r="AD45"/>
          <cell r="AE45"/>
          <cell r="AF45"/>
          <cell r="AG45"/>
          <cell r="AH45"/>
          <cell r="AI45"/>
          <cell r="AJ45"/>
          <cell r="AK45"/>
          <cell r="AL45"/>
          <cell r="AM45"/>
        </row>
        <row r="46">
          <cell r="A46"/>
          <cell r="B46"/>
          <cell r="C46"/>
          <cell r="D46" t="str">
            <v>VE #1</v>
          </cell>
          <cell r="E46"/>
          <cell r="F46"/>
          <cell r="G46" t="str">
            <v/>
          </cell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</row>
        <row r="47">
          <cell r="A47"/>
          <cell r="B47"/>
          <cell r="C47"/>
          <cell r="D47" t="str">
            <v>VE #2</v>
          </cell>
          <cell r="E47"/>
          <cell r="F47"/>
          <cell r="G47" t="str">
            <v/>
          </cell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</row>
        <row r="48">
          <cell r="A48"/>
          <cell r="B48"/>
          <cell r="C48"/>
          <cell r="D48" t="str">
            <v>VE #3</v>
          </cell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  <cell r="AI48"/>
          <cell r="AJ48"/>
          <cell r="AK48"/>
          <cell r="AL48"/>
          <cell r="AM48"/>
        </row>
        <row r="49">
          <cell r="A49"/>
          <cell r="B49"/>
          <cell r="C49"/>
          <cell r="D49" t="str">
            <v>VE #4</v>
          </cell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/>
          <cell r="AI49"/>
          <cell r="AJ49"/>
          <cell r="AK49"/>
          <cell r="AL49"/>
          <cell r="AM49"/>
        </row>
        <row r="50">
          <cell r="A50"/>
          <cell r="B50"/>
          <cell r="C50"/>
          <cell r="D50" t="str">
            <v>VE #5</v>
          </cell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  <cell r="AH50"/>
          <cell r="AI50"/>
          <cell r="AJ50"/>
          <cell r="AK50"/>
          <cell r="AL50"/>
          <cell r="AM50"/>
        </row>
        <row r="51">
          <cell r="A51"/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  <cell r="AH51"/>
          <cell r="AI51"/>
          <cell r="AJ51"/>
          <cell r="AK51"/>
          <cell r="AL51"/>
          <cell r="AM51"/>
        </row>
        <row r="52">
          <cell r="A52"/>
          <cell r="B52"/>
          <cell r="C52"/>
          <cell r="D52" t="str">
            <v>Quantity Comparison</v>
          </cell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/>
          <cell r="AD52"/>
          <cell r="AE52"/>
          <cell r="AF52"/>
          <cell r="AG52"/>
          <cell r="AH52"/>
          <cell r="AI52"/>
          <cell r="AJ52"/>
          <cell r="AK52"/>
          <cell r="AL52"/>
          <cell r="AM52"/>
        </row>
        <row r="53">
          <cell r="A53"/>
          <cell r="B53"/>
          <cell r="C53"/>
          <cell r="D53" t="str">
            <v>Quantity #1</v>
          </cell>
          <cell r="E53"/>
          <cell r="F53"/>
          <cell r="G53" t="str">
            <v/>
          </cell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  <cell r="AA53"/>
          <cell r="AB53"/>
          <cell r="AC53"/>
          <cell r="AD53"/>
          <cell r="AE53"/>
          <cell r="AF53"/>
          <cell r="AG53"/>
          <cell r="AH53"/>
          <cell r="AI53"/>
          <cell r="AJ53"/>
          <cell r="AK53"/>
          <cell r="AL53"/>
          <cell r="AM53"/>
        </row>
        <row r="54">
          <cell r="A54"/>
          <cell r="B54"/>
          <cell r="C54"/>
          <cell r="D54" t="str">
            <v>Quantity #2</v>
          </cell>
          <cell r="E54"/>
          <cell r="F54"/>
          <cell r="G54" t="str">
            <v/>
          </cell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</row>
        <row r="55">
          <cell r="A55"/>
          <cell r="B55"/>
          <cell r="C55"/>
          <cell r="D55" t="str">
            <v>Quantity #3</v>
          </cell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  <cell r="AF55"/>
          <cell r="AG55"/>
          <cell r="AH55"/>
          <cell r="AI55"/>
          <cell r="AJ55"/>
          <cell r="AK55"/>
          <cell r="AL55"/>
          <cell r="AM55"/>
        </row>
        <row r="56">
          <cell r="A56"/>
          <cell r="B56"/>
          <cell r="C56"/>
          <cell r="D56" t="str">
            <v>Quantity #4</v>
          </cell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/>
          <cell r="AD56"/>
          <cell r="AE56"/>
          <cell r="AF56"/>
          <cell r="AG56"/>
          <cell r="AH56"/>
          <cell r="AI56"/>
          <cell r="AJ56"/>
          <cell r="AK56"/>
          <cell r="AL56"/>
          <cell r="AM56"/>
        </row>
        <row r="57">
          <cell r="A57"/>
          <cell r="B57"/>
          <cell r="C57"/>
          <cell r="D57" t="str">
            <v>Quantity #5</v>
          </cell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/>
          <cell r="AD57"/>
          <cell r="AE57"/>
          <cell r="AF57"/>
          <cell r="AG57"/>
          <cell r="AH57"/>
          <cell r="AI57"/>
          <cell r="AJ57"/>
          <cell r="AK57"/>
          <cell r="AL57"/>
          <cell r="AM57"/>
        </row>
        <row r="58">
          <cell r="A58"/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/>
          <cell r="AD58"/>
          <cell r="AE58"/>
          <cell r="AF58"/>
          <cell r="AG58"/>
          <cell r="AH58"/>
          <cell r="AI58"/>
          <cell r="AJ58"/>
          <cell r="AK58"/>
          <cell r="AL58"/>
          <cell r="AM58"/>
        </row>
        <row r="59">
          <cell r="A59"/>
          <cell r="B59"/>
          <cell r="C59"/>
          <cell r="D59" t="str">
            <v>Prequalifications</v>
          </cell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</row>
        <row r="60">
          <cell r="A60"/>
          <cell r="B60"/>
          <cell r="C60"/>
          <cell r="D60" t="str">
            <v>Financial Approval</v>
          </cell>
          <cell r="E60"/>
          <cell r="F60"/>
          <cell r="G60" t="str">
            <v/>
          </cell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</row>
        <row r="61">
          <cell r="A61"/>
          <cell r="B61"/>
          <cell r="C61"/>
          <cell r="D61" t="str">
            <v>Safety Approval</v>
          </cell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/>
          <cell r="AF61"/>
          <cell r="AG61"/>
          <cell r="AH61"/>
          <cell r="AI61"/>
          <cell r="AJ61"/>
          <cell r="AK61"/>
          <cell r="AL61"/>
          <cell r="AM61"/>
        </row>
        <row r="62">
          <cell r="A62"/>
          <cell r="B62"/>
          <cell r="C62"/>
          <cell r="D62" t="str">
            <v>Prequal Expiration Date</v>
          </cell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/>
          <cell r="AF62"/>
          <cell r="AG62"/>
          <cell r="AH62"/>
          <cell r="AI62"/>
          <cell r="AJ62"/>
          <cell r="AK62"/>
          <cell r="AL62"/>
          <cell r="AM62"/>
        </row>
        <row r="63">
          <cell r="A63"/>
          <cell r="B63"/>
          <cell r="C63"/>
          <cell r="D63" t="str">
            <v>Single Project Limit</v>
          </cell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/>
        </row>
        <row r="64">
          <cell r="A64"/>
          <cell r="B64"/>
          <cell r="C64"/>
          <cell r="D64" t="str">
            <v>Aggregate Project Limit</v>
          </cell>
          <cell r="E64"/>
          <cell r="F64"/>
          <cell r="G64"/>
          <cell r="H64"/>
          <cell r="I64" t="str">
            <v/>
          </cell>
          <cell r="J64"/>
          <cell r="K64" t="str">
            <v/>
          </cell>
          <cell r="L64"/>
          <cell r="M64"/>
          <cell r="N64"/>
          <cell r="O64" t="str">
            <v/>
          </cell>
          <cell r="P64"/>
          <cell r="Q64" t="str">
            <v/>
          </cell>
          <cell r="R64"/>
          <cell r="S64" t="str">
            <v/>
          </cell>
          <cell r="T64"/>
          <cell r="U64" t="str">
            <v/>
          </cell>
          <cell r="V64"/>
          <cell r="W64" t="str">
            <v/>
          </cell>
          <cell r="X64"/>
          <cell r="Y64" t="str">
            <v/>
          </cell>
          <cell r="Z64"/>
          <cell r="AA64" t="str">
            <v/>
          </cell>
          <cell r="AB64"/>
          <cell r="AC64" t="str">
            <v/>
          </cell>
          <cell r="AD64"/>
          <cell r="AE64" t="str">
            <v/>
          </cell>
          <cell r="AF64"/>
          <cell r="AG64" t="str">
            <v/>
          </cell>
          <cell r="AH64"/>
          <cell r="AI64" t="str">
            <v/>
          </cell>
          <cell r="AJ64"/>
          <cell r="AK64" t="str">
            <v/>
          </cell>
          <cell r="AL64"/>
          <cell r="AM64"/>
        </row>
        <row r="65">
          <cell r="A65"/>
          <cell r="B65"/>
          <cell r="C65"/>
          <cell r="D65" t="str">
            <v>Available Aggregate Limit</v>
          </cell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  <cell r="AA65"/>
          <cell r="AB65"/>
          <cell r="AC65"/>
          <cell r="AD65"/>
          <cell r="AE65"/>
          <cell r="AF65"/>
          <cell r="AG65"/>
          <cell r="AH65"/>
          <cell r="AI65"/>
          <cell r="AJ65"/>
          <cell r="AK65"/>
          <cell r="AL65"/>
          <cell r="AM65"/>
        </row>
        <row r="66">
          <cell r="A66"/>
          <cell r="B66"/>
          <cell r="C66"/>
          <cell r="D66" t="str">
            <v>Signed Master Subcontract Agreement</v>
          </cell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/>
          <cell r="AD66"/>
          <cell r="AE66"/>
          <cell r="AF66"/>
          <cell r="AG66"/>
          <cell r="AH66"/>
          <cell r="AI66"/>
          <cell r="AJ66"/>
          <cell r="AK66"/>
          <cell r="AL66"/>
          <cell r="AM66"/>
        </row>
        <row r="67">
          <cell r="A67"/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/>
          <cell r="AD67"/>
          <cell r="AE67"/>
          <cell r="AF67"/>
          <cell r="AG67"/>
          <cell r="AH67"/>
          <cell r="AI67"/>
          <cell r="AJ67"/>
          <cell r="AK67"/>
          <cell r="AL67"/>
          <cell r="AM67"/>
        </row>
        <row r="68">
          <cell r="A68"/>
          <cell r="B68"/>
          <cell r="C68"/>
          <cell r="D68" t="str">
            <v>CATEGORY COSTS</v>
          </cell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/>
          <cell r="AE68"/>
          <cell r="AF68"/>
          <cell r="AG68"/>
          <cell r="AH68"/>
          <cell r="AI68"/>
          <cell r="AJ68"/>
          <cell r="AK68"/>
          <cell r="AL68"/>
          <cell r="AM68"/>
        </row>
        <row r="69">
          <cell r="A69"/>
          <cell r="B69"/>
          <cell r="C69" t="str">
            <v>s</v>
          </cell>
          <cell r="D69" t="str">
            <v>Subcontractor</v>
          </cell>
          <cell r="E69"/>
          <cell r="F69"/>
          <cell r="G69" t="str">
            <v/>
          </cell>
          <cell r="H69"/>
          <cell r="I69">
            <v>0</v>
          </cell>
          <cell r="J69"/>
          <cell r="K69">
            <v>0</v>
          </cell>
          <cell r="L69"/>
          <cell r="M69">
            <v>0</v>
          </cell>
          <cell r="N69"/>
          <cell r="O69">
            <v>0</v>
          </cell>
          <cell r="P69"/>
          <cell r="Q69">
            <v>0</v>
          </cell>
          <cell r="R69"/>
          <cell r="S69">
            <v>0</v>
          </cell>
          <cell r="T69"/>
          <cell r="U69">
            <v>0</v>
          </cell>
          <cell r="V69"/>
          <cell r="W69">
            <v>0</v>
          </cell>
          <cell r="X69"/>
          <cell r="Y69">
            <v>0</v>
          </cell>
          <cell r="Z69"/>
          <cell r="AA69">
            <v>0</v>
          </cell>
          <cell r="AB69"/>
          <cell r="AC69">
            <v>0</v>
          </cell>
          <cell r="AD69"/>
          <cell r="AE69">
            <v>0</v>
          </cell>
          <cell r="AF69"/>
          <cell r="AG69">
            <v>0</v>
          </cell>
          <cell r="AH69"/>
          <cell r="AI69">
            <v>0</v>
          </cell>
          <cell r="AJ69"/>
          <cell r="AK69">
            <v>0</v>
          </cell>
          <cell r="AL69"/>
          <cell r="AM69"/>
        </row>
        <row r="70">
          <cell r="A70"/>
          <cell r="B70"/>
          <cell r="C70" t="str">
            <v>x</v>
          </cell>
          <cell r="D70" t="str">
            <v>Subcontractor exclusions</v>
          </cell>
          <cell r="E70"/>
          <cell r="F70"/>
          <cell r="G70"/>
          <cell r="H70"/>
          <cell r="I70">
            <v>0</v>
          </cell>
          <cell r="J70"/>
          <cell r="K70">
            <v>0</v>
          </cell>
          <cell r="L70"/>
          <cell r="M70">
            <v>0</v>
          </cell>
          <cell r="N70"/>
          <cell r="O70">
            <v>0</v>
          </cell>
          <cell r="P70"/>
          <cell r="Q70">
            <v>0</v>
          </cell>
          <cell r="R70"/>
          <cell r="S70">
            <v>0</v>
          </cell>
          <cell r="T70"/>
          <cell r="U70">
            <v>0</v>
          </cell>
          <cell r="V70"/>
          <cell r="W70">
            <v>0</v>
          </cell>
          <cell r="X70"/>
          <cell r="Y70">
            <v>0</v>
          </cell>
          <cell r="Z70"/>
          <cell r="AA70">
            <v>0</v>
          </cell>
          <cell r="AB70"/>
          <cell r="AC70">
            <v>0</v>
          </cell>
          <cell r="AD70"/>
          <cell r="AE70">
            <v>0</v>
          </cell>
          <cell r="AF70"/>
          <cell r="AG70">
            <v>0</v>
          </cell>
          <cell r="AH70"/>
          <cell r="AI70">
            <v>0</v>
          </cell>
          <cell r="AJ70"/>
          <cell r="AK70">
            <v>0</v>
          </cell>
          <cell r="AL70"/>
          <cell r="AM70"/>
        </row>
        <row r="71">
          <cell r="A71"/>
          <cell r="B71"/>
          <cell r="C71" t="str">
            <v>l</v>
          </cell>
          <cell r="D71" t="str">
            <v>Self perform work</v>
          </cell>
          <cell r="E71"/>
          <cell r="F71"/>
          <cell r="G71"/>
          <cell r="H71"/>
          <cell r="I71">
            <v>0</v>
          </cell>
          <cell r="J71"/>
          <cell r="K71">
            <v>0</v>
          </cell>
          <cell r="L71"/>
          <cell r="M71">
            <v>0</v>
          </cell>
          <cell r="N71"/>
          <cell r="O71">
            <v>0</v>
          </cell>
          <cell r="P71"/>
          <cell r="Q71">
            <v>0</v>
          </cell>
          <cell r="R71"/>
          <cell r="S71">
            <v>0</v>
          </cell>
          <cell r="T71"/>
          <cell r="U71">
            <v>0</v>
          </cell>
          <cell r="V71"/>
          <cell r="W71">
            <v>0</v>
          </cell>
          <cell r="X71"/>
          <cell r="Y71">
            <v>0</v>
          </cell>
          <cell r="Z71"/>
          <cell r="AA71">
            <v>0</v>
          </cell>
          <cell r="AB71"/>
          <cell r="AC71">
            <v>0</v>
          </cell>
          <cell r="AD71"/>
          <cell r="AE71">
            <v>0</v>
          </cell>
          <cell r="AF71"/>
          <cell r="AG71">
            <v>0</v>
          </cell>
          <cell r="AH71"/>
          <cell r="AI71">
            <v>0</v>
          </cell>
          <cell r="AJ71"/>
          <cell r="AK71">
            <v>0</v>
          </cell>
          <cell r="AL71"/>
          <cell r="AM71"/>
        </row>
        <row r="72">
          <cell r="A72"/>
          <cell r="B72"/>
          <cell r="C72" t="str">
            <v>r</v>
          </cell>
          <cell r="D72" t="str">
            <v>Risk</v>
          </cell>
          <cell r="E72"/>
          <cell r="F72"/>
          <cell r="G72"/>
          <cell r="H72"/>
          <cell r="I72">
            <v>0</v>
          </cell>
          <cell r="J72"/>
          <cell r="K72">
            <v>0</v>
          </cell>
          <cell r="L72"/>
          <cell r="M72">
            <v>0</v>
          </cell>
          <cell r="N72"/>
          <cell r="O72">
            <v>0</v>
          </cell>
          <cell r="P72"/>
          <cell r="Q72">
            <v>0</v>
          </cell>
          <cell r="R72"/>
          <cell r="S72">
            <v>0</v>
          </cell>
          <cell r="T72"/>
          <cell r="U72">
            <v>0</v>
          </cell>
          <cell r="V72"/>
          <cell r="W72">
            <v>0</v>
          </cell>
          <cell r="X72"/>
          <cell r="Y72">
            <v>0</v>
          </cell>
          <cell r="Z72"/>
          <cell r="AA72">
            <v>0</v>
          </cell>
          <cell r="AB72"/>
          <cell r="AC72">
            <v>0</v>
          </cell>
          <cell r="AD72"/>
          <cell r="AE72">
            <v>0</v>
          </cell>
          <cell r="AF72"/>
          <cell r="AG72">
            <v>0</v>
          </cell>
          <cell r="AH72"/>
          <cell r="AI72">
            <v>0</v>
          </cell>
          <cell r="AJ72"/>
          <cell r="AK72">
            <v>0</v>
          </cell>
          <cell r="AL72"/>
          <cell r="AM72"/>
        </row>
        <row r="73">
          <cell r="A73"/>
          <cell r="B73"/>
          <cell r="C73" t="str">
            <v>a</v>
          </cell>
          <cell r="D73" t="str">
            <v>Allowances</v>
          </cell>
          <cell r="E73"/>
          <cell r="F73"/>
          <cell r="G73"/>
          <cell r="H73"/>
          <cell r="I73">
            <v>0</v>
          </cell>
          <cell r="J73"/>
          <cell r="K73">
            <v>0</v>
          </cell>
          <cell r="L73"/>
          <cell r="M73">
            <v>0</v>
          </cell>
          <cell r="N73"/>
          <cell r="O73">
            <v>0</v>
          </cell>
          <cell r="P73"/>
          <cell r="Q73">
            <v>0</v>
          </cell>
          <cell r="R73"/>
          <cell r="S73">
            <v>0</v>
          </cell>
          <cell r="T73"/>
          <cell r="U73">
            <v>0</v>
          </cell>
          <cell r="V73"/>
          <cell r="W73">
            <v>0</v>
          </cell>
          <cell r="X73"/>
          <cell r="Y73">
            <v>0</v>
          </cell>
          <cell r="Z73"/>
          <cell r="AA73">
            <v>0</v>
          </cell>
          <cell r="AB73"/>
          <cell r="AC73">
            <v>0</v>
          </cell>
          <cell r="AD73"/>
          <cell r="AE73">
            <v>0</v>
          </cell>
          <cell r="AF73"/>
          <cell r="AG73">
            <v>0</v>
          </cell>
          <cell r="AH73"/>
          <cell r="AI73">
            <v>0</v>
          </cell>
          <cell r="AJ73"/>
          <cell r="AK73">
            <v>0</v>
          </cell>
          <cell r="AL73"/>
          <cell r="AM73"/>
        </row>
        <row r="74">
          <cell r="A74"/>
          <cell r="B74"/>
          <cell r="C74" t="str">
            <v>g</v>
          </cell>
          <cell r="D74" t="str">
            <v>GRs</v>
          </cell>
          <cell r="E74"/>
          <cell r="F74"/>
          <cell r="G74"/>
          <cell r="H74"/>
          <cell r="I74">
            <v>0</v>
          </cell>
          <cell r="J74"/>
          <cell r="K74">
            <v>0</v>
          </cell>
          <cell r="L74"/>
          <cell r="M74">
            <v>0</v>
          </cell>
          <cell r="N74"/>
          <cell r="O74">
            <v>0</v>
          </cell>
          <cell r="P74"/>
          <cell r="Q74">
            <v>0</v>
          </cell>
          <cell r="R74"/>
          <cell r="S74">
            <v>0</v>
          </cell>
          <cell r="T74"/>
          <cell r="U74">
            <v>0</v>
          </cell>
          <cell r="V74"/>
          <cell r="W74">
            <v>0</v>
          </cell>
          <cell r="X74"/>
          <cell r="Y74">
            <v>0</v>
          </cell>
          <cell r="Z74"/>
          <cell r="AA74">
            <v>0</v>
          </cell>
          <cell r="AB74"/>
          <cell r="AC74">
            <v>0</v>
          </cell>
          <cell r="AD74"/>
          <cell r="AE74">
            <v>0</v>
          </cell>
          <cell r="AF74"/>
          <cell r="AG74">
            <v>0</v>
          </cell>
          <cell r="AH74"/>
          <cell r="AI74">
            <v>0</v>
          </cell>
          <cell r="AJ74"/>
          <cell r="AK74">
            <v>0</v>
          </cell>
          <cell r="AL74"/>
          <cell r="AM74"/>
        </row>
        <row r="75">
          <cell r="A75"/>
          <cell r="B75"/>
          <cell r="C75" t="str">
            <v>c</v>
          </cell>
          <cell r="D75" t="str">
            <v>Contingency</v>
          </cell>
          <cell r="E75"/>
          <cell r="F75"/>
          <cell r="G75"/>
          <cell r="H75"/>
          <cell r="I75">
            <v>0</v>
          </cell>
          <cell r="J75"/>
          <cell r="K75">
            <v>0</v>
          </cell>
          <cell r="L75"/>
          <cell r="M75">
            <v>0</v>
          </cell>
          <cell r="N75"/>
          <cell r="O75">
            <v>0</v>
          </cell>
          <cell r="P75"/>
          <cell r="Q75">
            <v>0</v>
          </cell>
          <cell r="R75"/>
          <cell r="S75">
            <v>0</v>
          </cell>
          <cell r="T75"/>
          <cell r="U75">
            <v>0</v>
          </cell>
          <cell r="V75"/>
          <cell r="W75">
            <v>0</v>
          </cell>
          <cell r="X75"/>
          <cell r="Y75">
            <v>0</v>
          </cell>
          <cell r="Z75"/>
          <cell r="AA75">
            <v>0</v>
          </cell>
          <cell r="AB75"/>
          <cell r="AC75">
            <v>0</v>
          </cell>
          <cell r="AD75"/>
          <cell r="AE75">
            <v>0</v>
          </cell>
          <cell r="AF75"/>
          <cell r="AG75">
            <v>0</v>
          </cell>
          <cell r="AH75"/>
          <cell r="AI75">
            <v>0</v>
          </cell>
          <cell r="AJ75"/>
          <cell r="AK75">
            <v>0</v>
          </cell>
          <cell r="AL75"/>
          <cell r="AM75"/>
        </row>
        <row r="76">
          <cell r="A76"/>
          <cell r="B76"/>
          <cell r="C76"/>
          <cell r="D76" t="str">
            <v>Unallocated</v>
          </cell>
          <cell r="E76"/>
          <cell r="F76"/>
          <cell r="G76"/>
          <cell r="H76"/>
          <cell r="I76">
            <v>432896</v>
          </cell>
          <cell r="J76"/>
          <cell r="K76">
            <v>0</v>
          </cell>
          <cell r="L76"/>
          <cell r="M76">
            <v>0</v>
          </cell>
          <cell r="N76"/>
          <cell r="O76">
            <v>0</v>
          </cell>
          <cell r="P76"/>
          <cell r="Q76">
            <v>0</v>
          </cell>
          <cell r="R76"/>
          <cell r="S76">
            <v>0</v>
          </cell>
          <cell r="T76"/>
          <cell r="U76">
            <v>0</v>
          </cell>
          <cell r="V76"/>
          <cell r="W76">
            <v>0</v>
          </cell>
          <cell r="X76"/>
          <cell r="Y76">
            <v>0</v>
          </cell>
          <cell r="Z76"/>
          <cell r="AA76">
            <v>0</v>
          </cell>
          <cell r="AB76"/>
          <cell r="AC76">
            <v>0</v>
          </cell>
          <cell r="AD76"/>
          <cell r="AE76">
            <v>0</v>
          </cell>
          <cell r="AF76"/>
          <cell r="AG76">
            <v>0</v>
          </cell>
          <cell r="AH76"/>
          <cell r="AI76">
            <v>0</v>
          </cell>
          <cell r="AJ76"/>
          <cell r="AK76">
            <v>0</v>
          </cell>
          <cell r="AL76"/>
          <cell r="AM76"/>
        </row>
        <row r="77">
          <cell r="B77"/>
          <cell r="C77"/>
          <cell r="D77" t="str">
            <v>Total Bid Package Amount</v>
          </cell>
          <cell r="E77"/>
          <cell r="F77"/>
          <cell r="G77"/>
          <cell r="H77"/>
          <cell r="I77">
            <v>432896</v>
          </cell>
          <cell r="J77"/>
          <cell r="K77">
            <v>0</v>
          </cell>
          <cell r="L77"/>
          <cell r="M77">
            <v>0</v>
          </cell>
          <cell r="N77"/>
          <cell r="O77">
            <v>0</v>
          </cell>
          <cell r="P77"/>
          <cell r="Q77">
            <v>0</v>
          </cell>
          <cell r="R77"/>
          <cell r="S77">
            <v>0</v>
          </cell>
          <cell r="T77"/>
          <cell r="U77">
            <v>0</v>
          </cell>
          <cell r="V77"/>
          <cell r="W77">
            <v>0</v>
          </cell>
          <cell r="X77"/>
          <cell r="Y77">
            <v>0</v>
          </cell>
          <cell r="Z77"/>
          <cell r="AA77">
            <v>0</v>
          </cell>
          <cell r="AB77"/>
          <cell r="AC77">
            <v>0</v>
          </cell>
          <cell r="AD77"/>
          <cell r="AE77">
            <v>0</v>
          </cell>
          <cell r="AF77"/>
          <cell r="AG77">
            <v>0</v>
          </cell>
          <cell r="AH77"/>
          <cell r="AI77">
            <v>0</v>
          </cell>
          <cell r="AJ77"/>
          <cell r="AK77">
            <v>0</v>
          </cell>
          <cell r="AL77"/>
          <cell r="AM77"/>
        </row>
        <row r="78"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/>
          <cell r="AD78"/>
          <cell r="AE78"/>
          <cell r="AF78"/>
          <cell r="AG78"/>
          <cell r="AH78"/>
          <cell r="AI78"/>
          <cell r="AJ78"/>
          <cell r="AK78"/>
          <cell r="AL78"/>
        </row>
        <row r="79"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/>
          <cell r="AD79"/>
          <cell r="AE79"/>
          <cell r="AF79"/>
          <cell r="AG79"/>
          <cell r="AH79"/>
          <cell r="AI79"/>
          <cell r="AJ79"/>
          <cell r="AK79"/>
          <cell r="AL79"/>
        </row>
        <row r="80"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/>
          <cell r="AD80"/>
          <cell r="AE80"/>
          <cell r="AF80"/>
          <cell r="AG80"/>
          <cell r="AH80"/>
          <cell r="AI80"/>
          <cell r="AJ80"/>
          <cell r="AK80"/>
          <cell r="AL80"/>
        </row>
        <row r="81"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/>
          <cell r="AD81"/>
          <cell r="AE81"/>
          <cell r="AF81"/>
          <cell r="AG81"/>
          <cell r="AH81"/>
          <cell r="AI81"/>
          <cell r="AJ81"/>
          <cell r="AK81"/>
          <cell r="AL81"/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F983C-C5B3-438E-B757-6385552B3C15}">
  <sheetPr>
    <tabColor rgb="FF92D050"/>
  </sheetPr>
  <dimension ref="B1:O36"/>
  <sheetViews>
    <sheetView tabSelected="1" topLeftCell="A17" workbookViewId="0">
      <selection activeCell="B31" sqref="B31"/>
    </sheetView>
  </sheetViews>
  <sheetFormatPr defaultRowHeight="14.4" x14ac:dyDescent="0.3"/>
  <cols>
    <col min="2" max="2" width="164.6640625" bestFit="1" customWidth="1"/>
    <col min="7" max="7" width="8.88671875" customWidth="1"/>
  </cols>
  <sheetData>
    <row r="1" spans="2:15" x14ac:dyDescent="0.3">
      <c r="K1" s="116"/>
      <c r="L1" s="116"/>
      <c r="M1" s="116"/>
      <c r="N1" s="116"/>
      <c r="O1" s="116"/>
    </row>
    <row r="2" spans="2:15" x14ac:dyDescent="0.3">
      <c r="K2" s="116"/>
      <c r="L2" s="116"/>
      <c r="M2" s="116"/>
      <c r="N2" s="116"/>
      <c r="O2" s="116"/>
    </row>
    <row r="3" spans="2:15" x14ac:dyDescent="0.3">
      <c r="K3" s="116"/>
      <c r="L3" s="116"/>
      <c r="M3" s="117"/>
      <c r="N3" s="116"/>
      <c r="O3" s="116"/>
    </row>
    <row r="4" spans="2:15" x14ac:dyDescent="0.3">
      <c r="K4" s="116"/>
      <c r="L4" s="118"/>
      <c r="M4" s="118"/>
      <c r="N4" s="118"/>
      <c r="O4" s="116"/>
    </row>
    <row r="5" spans="2:15" ht="36.6" x14ac:dyDescent="0.7">
      <c r="B5" s="124" t="s">
        <v>227</v>
      </c>
      <c r="C5" s="125"/>
      <c r="D5" s="125"/>
      <c r="E5" s="125"/>
      <c r="F5" s="125"/>
      <c r="G5" s="125"/>
      <c r="K5" s="116"/>
      <c r="L5" s="116"/>
      <c r="M5" s="116"/>
      <c r="N5" s="116"/>
      <c r="O5" s="116"/>
    </row>
    <row r="8" spans="2:15" ht="21" x14ac:dyDescent="0.4">
      <c r="B8" s="123" t="s">
        <v>218</v>
      </c>
    </row>
    <row r="9" spans="2:15" ht="20.399999999999999" customHeight="1" x14ac:dyDescent="0.35">
      <c r="B9" s="122" t="s">
        <v>229</v>
      </c>
    </row>
    <row r="10" spans="2:15" ht="7.8" customHeight="1" x14ac:dyDescent="0.35">
      <c r="B10" s="122"/>
    </row>
    <row r="11" spans="2:15" ht="18" x14ac:dyDescent="0.35">
      <c r="B11" s="122" t="s">
        <v>219</v>
      </c>
    </row>
    <row r="12" spans="2:15" ht="5.4" customHeight="1" x14ac:dyDescent="0.35">
      <c r="B12" s="122"/>
    </row>
    <row r="13" spans="2:15" ht="18" x14ac:dyDescent="0.35">
      <c r="B13" s="122" t="s">
        <v>230</v>
      </c>
    </row>
    <row r="14" spans="2:15" ht="8.4" customHeight="1" x14ac:dyDescent="0.35">
      <c r="B14" s="122"/>
    </row>
    <row r="15" spans="2:15" ht="18" x14ac:dyDescent="0.35">
      <c r="B15" s="122" t="s">
        <v>231</v>
      </c>
    </row>
    <row r="16" spans="2:15" ht="4.2" customHeight="1" x14ac:dyDescent="0.35">
      <c r="B16" s="122"/>
    </row>
    <row r="17" spans="2:2" ht="18" x14ac:dyDescent="0.35">
      <c r="B17" s="122" t="s">
        <v>232</v>
      </c>
    </row>
    <row r="18" spans="2:2" ht="18" x14ac:dyDescent="0.35">
      <c r="B18" s="122"/>
    </row>
    <row r="19" spans="2:2" ht="21" x14ac:dyDescent="0.4">
      <c r="B19" s="123" t="s">
        <v>4</v>
      </c>
    </row>
    <row r="20" spans="2:2" ht="18" x14ac:dyDescent="0.35">
      <c r="B20" s="122" t="s">
        <v>233</v>
      </c>
    </row>
    <row r="21" spans="2:2" ht="7.2" customHeight="1" x14ac:dyDescent="0.35">
      <c r="B21" s="122"/>
    </row>
    <row r="22" spans="2:2" ht="18" x14ac:dyDescent="0.35">
      <c r="B22" s="122" t="s">
        <v>220</v>
      </c>
    </row>
    <row r="23" spans="2:2" ht="18" x14ac:dyDescent="0.35">
      <c r="B23" s="122"/>
    </row>
    <row r="24" spans="2:2" ht="21" x14ac:dyDescent="0.4">
      <c r="B24" s="123" t="s">
        <v>237</v>
      </c>
    </row>
    <row r="25" spans="2:2" ht="18" x14ac:dyDescent="0.35">
      <c r="B25" s="122" t="s">
        <v>221</v>
      </c>
    </row>
    <row r="26" spans="2:2" ht="6" customHeight="1" x14ac:dyDescent="0.35">
      <c r="B26" s="122"/>
    </row>
    <row r="27" spans="2:2" ht="18" x14ac:dyDescent="0.35">
      <c r="B27" s="122" t="s">
        <v>223</v>
      </c>
    </row>
    <row r="28" spans="2:2" ht="6" customHeight="1" x14ac:dyDescent="0.35">
      <c r="B28" s="122"/>
    </row>
    <row r="29" spans="2:2" ht="18" x14ac:dyDescent="0.35">
      <c r="B29" s="122" t="s">
        <v>224</v>
      </c>
    </row>
    <row r="30" spans="2:2" ht="6" customHeight="1" x14ac:dyDescent="0.35">
      <c r="B30" s="122"/>
    </row>
    <row r="31" spans="2:2" ht="18" x14ac:dyDescent="0.35">
      <c r="B31" s="122" t="s">
        <v>238</v>
      </c>
    </row>
    <row r="33" spans="2:2" ht="21" x14ac:dyDescent="0.4">
      <c r="B33" s="123" t="s">
        <v>234</v>
      </c>
    </row>
    <row r="34" spans="2:2" ht="18" x14ac:dyDescent="0.35">
      <c r="B34" s="122" t="s">
        <v>235</v>
      </c>
    </row>
    <row r="35" spans="2:2" ht="6.6" customHeight="1" x14ac:dyDescent="0.35">
      <c r="B35" s="122"/>
    </row>
    <row r="36" spans="2:2" ht="18" x14ac:dyDescent="0.35">
      <c r="B36" s="122" t="s">
        <v>236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2A54-6168-43A4-9801-190568571337}">
  <dimension ref="B2:G67"/>
  <sheetViews>
    <sheetView workbookViewId="0">
      <selection activeCell="J13" sqref="J13"/>
    </sheetView>
  </sheetViews>
  <sheetFormatPr defaultRowHeight="14.4" x14ac:dyDescent="0.3"/>
  <cols>
    <col min="3" max="3" width="37.33203125" customWidth="1"/>
    <col min="4" max="4" width="35.33203125" customWidth="1"/>
    <col min="5" max="5" width="29.5546875" customWidth="1"/>
    <col min="7" max="7" width="12.109375" bestFit="1" customWidth="1"/>
  </cols>
  <sheetData>
    <row r="2" spans="2:7" ht="18.600000000000001" thickBot="1" x14ac:dyDescent="0.4">
      <c r="B2" s="13"/>
      <c r="C2" s="23" t="s">
        <v>5</v>
      </c>
      <c r="D2" s="23" t="s">
        <v>6</v>
      </c>
      <c r="E2" s="23" t="s">
        <v>7</v>
      </c>
    </row>
    <row r="3" spans="2:7" ht="16.2" thickTop="1" x14ac:dyDescent="0.3">
      <c r="B3" t="s">
        <v>8</v>
      </c>
      <c r="C3" s="8" t="s">
        <v>9</v>
      </c>
      <c r="D3" s="9" t="s">
        <v>10</v>
      </c>
      <c r="E3" s="104">
        <f>'Exterior Masonry Takeoff'!G46</f>
        <v>0</v>
      </c>
      <c r="F3" t="s">
        <v>11</v>
      </c>
      <c r="G3" s="10"/>
    </row>
    <row r="4" spans="2:7" ht="15.6" x14ac:dyDescent="0.3">
      <c r="B4" t="s">
        <v>12</v>
      </c>
      <c r="C4" s="8" t="s">
        <v>13</v>
      </c>
      <c r="D4" s="9" t="s">
        <v>14</v>
      </c>
      <c r="E4" s="10">
        <v>14829</v>
      </c>
    </row>
    <row r="5" spans="2:7" ht="15.6" x14ac:dyDescent="0.3">
      <c r="B5" t="s">
        <v>15</v>
      </c>
      <c r="C5" s="8" t="s">
        <v>16</v>
      </c>
      <c r="D5" s="29" t="s">
        <v>17</v>
      </c>
      <c r="E5" s="27">
        <v>0</v>
      </c>
      <c r="F5" t="s">
        <v>18</v>
      </c>
      <c r="G5" s="10"/>
    </row>
    <row r="6" spans="2:7" ht="15.6" x14ac:dyDescent="0.3">
      <c r="B6" t="s">
        <v>19</v>
      </c>
      <c r="C6" s="8" t="s">
        <v>20</v>
      </c>
      <c r="D6" s="29" t="s">
        <v>17</v>
      </c>
      <c r="E6" s="27">
        <v>0</v>
      </c>
      <c r="F6" t="s">
        <v>18</v>
      </c>
      <c r="G6" s="10"/>
    </row>
    <row r="7" spans="2:7" ht="15.6" x14ac:dyDescent="0.3">
      <c r="B7" t="s">
        <v>21</v>
      </c>
      <c r="C7" s="8" t="s">
        <v>22</v>
      </c>
      <c r="D7" s="9" t="s">
        <v>14</v>
      </c>
      <c r="E7" s="10">
        <v>95048</v>
      </c>
    </row>
    <row r="8" spans="2:7" ht="15.6" x14ac:dyDescent="0.3">
      <c r="B8" t="s">
        <v>23</v>
      </c>
      <c r="C8" s="11" t="s">
        <v>24</v>
      </c>
      <c r="D8" s="9" t="s">
        <v>14</v>
      </c>
      <c r="E8" s="10">
        <v>83983</v>
      </c>
    </row>
    <row r="9" spans="2:7" ht="15.6" x14ac:dyDescent="0.3">
      <c r="B9" t="s">
        <v>25</v>
      </c>
      <c r="C9" s="8" t="s">
        <v>26</v>
      </c>
      <c r="D9" s="9" t="s">
        <v>14</v>
      </c>
      <c r="E9" s="10">
        <v>1788914</v>
      </c>
    </row>
    <row r="10" spans="2:7" ht="15.6" x14ac:dyDescent="0.3">
      <c r="B10" t="s">
        <v>27</v>
      </c>
      <c r="C10" s="8" t="s">
        <v>28</v>
      </c>
      <c r="D10" s="9" t="s">
        <v>14</v>
      </c>
      <c r="E10" s="10">
        <v>93711.03</v>
      </c>
    </row>
    <row r="11" spans="2:7" ht="15.6" x14ac:dyDescent="0.3">
      <c r="B11" t="s">
        <v>29</v>
      </c>
      <c r="C11" s="8" t="s">
        <v>30</v>
      </c>
      <c r="D11" s="29" t="s">
        <v>17</v>
      </c>
      <c r="E11" s="28">
        <v>0</v>
      </c>
      <c r="F11" t="s">
        <v>18</v>
      </c>
      <c r="G11" s="10"/>
    </row>
    <row r="12" spans="2:7" ht="15.6" x14ac:dyDescent="0.3">
      <c r="B12" t="s">
        <v>31</v>
      </c>
      <c r="C12" s="8" t="s">
        <v>32</v>
      </c>
      <c r="D12" s="9" t="s">
        <v>14</v>
      </c>
      <c r="E12" s="10">
        <v>711105</v>
      </c>
    </row>
    <row r="13" spans="2:7" ht="15.6" x14ac:dyDescent="0.3">
      <c r="B13" t="s">
        <v>33</v>
      </c>
      <c r="C13" s="8" t="s">
        <v>34</v>
      </c>
      <c r="D13" s="9" t="s">
        <v>14</v>
      </c>
      <c r="E13" s="10">
        <v>363871</v>
      </c>
    </row>
    <row r="14" spans="2:7" ht="15.6" x14ac:dyDescent="0.3">
      <c r="B14" t="s">
        <v>35</v>
      </c>
      <c r="C14" s="8" t="s">
        <v>36</v>
      </c>
      <c r="D14" s="9" t="s">
        <v>14</v>
      </c>
      <c r="E14" s="10">
        <v>499110.1100000001</v>
      </c>
    </row>
    <row r="15" spans="2:7" ht="15.6" x14ac:dyDescent="0.3">
      <c r="B15" t="s">
        <v>37</v>
      </c>
      <c r="C15" s="8" t="s">
        <v>38</v>
      </c>
      <c r="D15" s="9" t="s">
        <v>14</v>
      </c>
      <c r="E15" s="10">
        <v>1412983</v>
      </c>
    </row>
    <row r="16" spans="2:7" ht="15.6" x14ac:dyDescent="0.3">
      <c r="B16" t="s">
        <v>39</v>
      </c>
      <c r="C16" s="8" t="s">
        <v>40</v>
      </c>
      <c r="D16" s="9" t="s">
        <v>14</v>
      </c>
      <c r="E16" s="10">
        <v>23108</v>
      </c>
    </row>
    <row r="17" spans="2:5" ht="15.6" x14ac:dyDescent="0.3">
      <c r="B17" t="s">
        <v>41</v>
      </c>
      <c r="C17" s="8" t="s">
        <v>42</v>
      </c>
      <c r="D17" s="9" t="s">
        <v>14</v>
      </c>
      <c r="E17" s="10">
        <v>1879315</v>
      </c>
    </row>
    <row r="18" spans="2:5" ht="15.6" x14ac:dyDescent="0.3">
      <c r="B18" t="s">
        <v>43</v>
      </c>
      <c r="C18" s="8" t="s">
        <v>44</v>
      </c>
      <c r="D18" s="9" t="s">
        <v>14</v>
      </c>
      <c r="E18" s="10">
        <v>174477</v>
      </c>
    </row>
    <row r="19" spans="2:5" ht="15.6" x14ac:dyDescent="0.3">
      <c r="B19" t="s">
        <v>45</v>
      </c>
      <c r="C19" s="8" t="s">
        <v>46</v>
      </c>
      <c r="D19" s="9" t="s">
        <v>14</v>
      </c>
      <c r="E19" s="10">
        <v>2252335</v>
      </c>
    </row>
    <row r="20" spans="2:5" ht="15.6" x14ac:dyDescent="0.3">
      <c r="B20" t="s">
        <v>47</v>
      </c>
      <c r="C20" s="8" t="s">
        <v>48</v>
      </c>
      <c r="D20" s="9" t="s">
        <v>14</v>
      </c>
      <c r="E20" s="10">
        <v>671231</v>
      </c>
    </row>
    <row r="21" spans="2:5" ht="15.6" x14ac:dyDescent="0.3">
      <c r="B21" t="s">
        <v>49</v>
      </c>
      <c r="C21" s="8" t="s">
        <v>50</v>
      </c>
      <c r="D21" s="9" t="s">
        <v>51</v>
      </c>
      <c r="E21" s="10">
        <v>0</v>
      </c>
    </row>
    <row r="22" spans="2:5" ht="15.6" x14ac:dyDescent="0.3">
      <c r="B22" t="s">
        <v>52</v>
      </c>
      <c r="C22" s="8" t="s">
        <v>53</v>
      </c>
      <c r="D22" s="9" t="s">
        <v>14</v>
      </c>
      <c r="E22" s="10">
        <v>1699918</v>
      </c>
    </row>
    <row r="23" spans="2:5" ht="15.6" x14ac:dyDescent="0.3">
      <c r="B23" t="s">
        <v>54</v>
      </c>
      <c r="C23" s="8" t="s">
        <v>55</v>
      </c>
      <c r="D23" s="9" t="s">
        <v>14</v>
      </c>
      <c r="E23" s="10">
        <v>9800</v>
      </c>
    </row>
    <row r="24" spans="2:5" ht="15.6" x14ac:dyDescent="0.3">
      <c r="B24" t="s">
        <v>56</v>
      </c>
      <c r="C24" s="8" t="s">
        <v>57</v>
      </c>
      <c r="D24" s="9" t="s">
        <v>14</v>
      </c>
      <c r="E24" s="10">
        <v>848955.5</v>
      </c>
    </row>
    <row r="25" spans="2:5" ht="15.6" x14ac:dyDescent="0.3">
      <c r="B25" t="s">
        <v>58</v>
      </c>
      <c r="C25" s="8" t="s">
        <v>59</v>
      </c>
      <c r="D25" s="9" t="s">
        <v>51</v>
      </c>
      <c r="E25" s="10">
        <v>0</v>
      </c>
    </row>
    <row r="26" spans="2:5" ht="15.6" x14ac:dyDescent="0.3">
      <c r="B26" t="s">
        <v>60</v>
      </c>
      <c r="C26" s="8" t="s">
        <v>61</v>
      </c>
      <c r="D26" s="9" t="s">
        <v>62</v>
      </c>
      <c r="E26" s="10">
        <v>10684</v>
      </c>
    </row>
    <row r="27" spans="2:5" ht="15.6" x14ac:dyDescent="0.3">
      <c r="B27" t="s">
        <v>63</v>
      </c>
      <c r="C27" s="8" t="s">
        <v>64</v>
      </c>
      <c r="D27" s="9" t="s">
        <v>14</v>
      </c>
      <c r="E27" s="10">
        <v>227660</v>
      </c>
    </row>
    <row r="28" spans="2:5" ht="15.6" x14ac:dyDescent="0.3">
      <c r="B28" t="s">
        <v>65</v>
      </c>
      <c r="C28" s="8" t="s">
        <v>66</v>
      </c>
      <c r="D28" s="9" t="str">
        <f>HLOOKUP("SELECTED",'[1]10.0000'!A:AM, 9,FALSE)</f>
        <v>Developer Finish Selection Allowance</v>
      </c>
      <c r="E28" s="10">
        <v>224285</v>
      </c>
    </row>
    <row r="29" spans="2:5" ht="15.6" x14ac:dyDescent="0.3">
      <c r="B29" t="s">
        <v>67</v>
      </c>
      <c r="C29" s="8" t="s">
        <v>68</v>
      </c>
      <c r="D29" s="9" t="str">
        <f>HLOOKUP("SELECTED",'[1]10.1400'!A:AM, 9,FALSE)</f>
        <v>Developer Sign Allowance</v>
      </c>
      <c r="E29" s="10">
        <v>20362</v>
      </c>
    </row>
    <row r="30" spans="2:5" ht="15.6" x14ac:dyDescent="0.3">
      <c r="B30" t="s">
        <v>69</v>
      </c>
      <c r="C30" s="8" t="s">
        <v>70</v>
      </c>
      <c r="D30" s="9" t="str">
        <f>HLOOKUP("SELECTED",'[1]10.3000'!A:AM, 9,FALSE)</f>
        <v>Custom Spec.</v>
      </c>
      <c r="E30" s="10">
        <v>349360</v>
      </c>
    </row>
    <row r="31" spans="2:5" ht="15.6" x14ac:dyDescent="0.3">
      <c r="B31" t="s">
        <v>71</v>
      </c>
      <c r="C31" s="8" t="s">
        <v>72</v>
      </c>
      <c r="D31" s="9" t="str">
        <f>HLOOKUP("SELECTED",'[1]11.3000'!A:AM, 9,FALSE)</f>
        <v>Developer Finish Selection Allowance</v>
      </c>
      <c r="E31" s="10">
        <v>432896</v>
      </c>
    </row>
    <row r="32" spans="2:5" ht="15.6" x14ac:dyDescent="0.3">
      <c r="B32" t="s">
        <v>73</v>
      </c>
      <c r="C32" s="8" t="s">
        <v>74</v>
      </c>
      <c r="D32" s="9" t="s">
        <v>51</v>
      </c>
      <c r="E32" s="10">
        <v>0</v>
      </c>
    </row>
    <row r="33" spans="2:5" ht="15.6" x14ac:dyDescent="0.3">
      <c r="B33" t="s">
        <v>75</v>
      </c>
      <c r="C33" s="8" t="s">
        <v>76</v>
      </c>
      <c r="D33" s="9" t="s">
        <v>51</v>
      </c>
      <c r="E33" s="10">
        <v>0</v>
      </c>
    </row>
    <row r="34" spans="2:5" ht="15.6" x14ac:dyDescent="0.3">
      <c r="B34" t="s">
        <v>77</v>
      </c>
      <c r="C34" s="8" t="s">
        <v>78</v>
      </c>
      <c r="D34" s="9" t="s">
        <v>14</v>
      </c>
      <c r="E34" s="10">
        <v>80000</v>
      </c>
    </row>
    <row r="35" spans="2:5" ht="15.6" x14ac:dyDescent="0.3">
      <c r="B35" t="s">
        <v>79</v>
      </c>
      <c r="C35" s="8" t="s">
        <v>80</v>
      </c>
      <c r="D35" s="9" t="s">
        <v>51</v>
      </c>
      <c r="E35" s="10">
        <v>0</v>
      </c>
    </row>
    <row r="36" spans="2:5" ht="15.6" x14ac:dyDescent="0.3">
      <c r="B36" t="s">
        <v>81</v>
      </c>
      <c r="C36" s="8" t="s">
        <v>82</v>
      </c>
      <c r="D36" s="9" t="s">
        <v>51</v>
      </c>
      <c r="E36" s="10">
        <v>0</v>
      </c>
    </row>
    <row r="37" spans="2:5" ht="15.6" x14ac:dyDescent="0.3">
      <c r="B37" t="s">
        <v>83</v>
      </c>
      <c r="C37" s="8" t="s">
        <v>84</v>
      </c>
      <c r="D37" s="9" t="s">
        <v>51</v>
      </c>
      <c r="E37" s="10">
        <v>0</v>
      </c>
    </row>
    <row r="38" spans="2:5" ht="15.6" x14ac:dyDescent="0.3">
      <c r="B38" t="s">
        <v>85</v>
      </c>
      <c r="C38" s="8" t="s">
        <v>86</v>
      </c>
      <c r="D38" s="9" t="s">
        <v>51</v>
      </c>
      <c r="E38" s="10">
        <v>0</v>
      </c>
    </row>
    <row r="39" spans="2:5" ht="15.6" x14ac:dyDescent="0.3">
      <c r="B39" t="s">
        <v>87</v>
      </c>
      <c r="C39" s="8" t="s">
        <v>88</v>
      </c>
      <c r="D39" s="9" t="s">
        <v>14</v>
      </c>
      <c r="E39" s="10">
        <v>633586.19999999995</v>
      </c>
    </row>
    <row r="40" spans="2:5" ht="15.6" x14ac:dyDescent="0.3">
      <c r="B40" t="s">
        <v>89</v>
      </c>
      <c r="C40" s="8" t="s">
        <v>90</v>
      </c>
      <c r="D40" s="9" t="s">
        <v>51</v>
      </c>
      <c r="E40" s="10">
        <v>0</v>
      </c>
    </row>
    <row r="41" spans="2:5" ht="15.6" x14ac:dyDescent="0.3">
      <c r="B41" t="s">
        <v>91</v>
      </c>
      <c r="C41" s="8" t="s">
        <v>92</v>
      </c>
      <c r="D41" s="9" t="s">
        <v>14</v>
      </c>
      <c r="E41" s="10">
        <v>31657</v>
      </c>
    </row>
    <row r="42" spans="2:5" ht="15.6" x14ac:dyDescent="0.3">
      <c r="B42" t="s">
        <v>93</v>
      </c>
      <c r="C42" s="8" t="s">
        <v>94</v>
      </c>
      <c r="D42" s="9" t="s">
        <v>14</v>
      </c>
      <c r="E42" s="10">
        <v>260000</v>
      </c>
    </row>
    <row r="43" spans="2:5" ht="15.6" x14ac:dyDescent="0.3">
      <c r="B43" t="s">
        <v>95</v>
      </c>
      <c r="C43" s="8" t="s">
        <v>96</v>
      </c>
      <c r="D43" s="9" t="s">
        <v>14</v>
      </c>
      <c r="E43" s="10">
        <v>4026881</v>
      </c>
    </row>
    <row r="44" spans="2:5" ht="15.6" x14ac:dyDescent="0.3">
      <c r="B44" t="s">
        <v>97</v>
      </c>
      <c r="C44" s="8" t="s">
        <v>98</v>
      </c>
      <c r="D44" s="9" t="s">
        <v>14</v>
      </c>
      <c r="E44" s="10">
        <v>0</v>
      </c>
    </row>
    <row r="45" spans="2:5" ht="15.6" x14ac:dyDescent="0.3">
      <c r="B45" t="s">
        <v>99</v>
      </c>
      <c r="C45" s="8" t="s">
        <v>100</v>
      </c>
      <c r="D45" s="9" t="s">
        <v>14</v>
      </c>
      <c r="E45" s="10">
        <v>2198473</v>
      </c>
    </row>
    <row r="46" spans="2:5" ht="15.6" x14ac:dyDescent="0.3">
      <c r="B46" t="s">
        <v>101</v>
      </c>
      <c r="C46" s="8" t="s">
        <v>102</v>
      </c>
      <c r="D46" s="9" t="s">
        <v>51</v>
      </c>
      <c r="E46" s="10">
        <v>0</v>
      </c>
    </row>
    <row r="47" spans="2:5" ht="15.6" x14ac:dyDescent="0.3">
      <c r="B47" t="s">
        <v>103</v>
      </c>
      <c r="C47" s="8" t="s">
        <v>104</v>
      </c>
      <c r="D47" s="9" t="s">
        <v>105</v>
      </c>
      <c r="E47" s="10">
        <v>87239</v>
      </c>
    </row>
    <row r="48" spans="2:5" ht="15.6" x14ac:dyDescent="0.3">
      <c r="B48" t="s">
        <v>106</v>
      </c>
      <c r="C48" s="12" t="s">
        <v>107</v>
      </c>
      <c r="D48" s="9" t="s">
        <v>14</v>
      </c>
      <c r="E48" s="10">
        <v>254818.91</v>
      </c>
    </row>
    <row r="49" spans="2:7" ht="15.6" x14ac:dyDescent="0.3">
      <c r="B49" t="s">
        <v>108</v>
      </c>
      <c r="C49" s="12" t="s">
        <v>109</v>
      </c>
      <c r="D49" s="9" t="s">
        <v>14</v>
      </c>
      <c r="E49" s="10">
        <v>52242</v>
      </c>
    </row>
    <row r="50" spans="2:7" ht="15.6" x14ac:dyDescent="0.3">
      <c r="B50" t="s">
        <v>110</v>
      </c>
      <c r="C50" s="12" t="s">
        <v>111</v>
      </c>
      <c r="D50" s="9" t="s">
        <v>51</v>
      </c>
      <c r="E50" s="10">
        <v>0</v>
      </c>
    </row>
    <row r="51" spans="2:7" ht="15.6" x14ac:dyDescent="0.3">
      <c r="B51" t="s">
        <v>112</v>
      </c>
      <c r="C51" s="12" t="s">
        <v>113</v>
      </c>
      <c r="D51" s="9" t="s">
        <v>14</v>
      </c>
      <c r="E51" s="10">
        <v>35500</v>
      </c>
    </row>
    <row r="52" spans="2:7" ht="15.6" x14ac:dyDescent="0.3">
      <c r="B52" t="s">
        <v>114</v>
      </c>
      <c r="C52" s="8" t="s">
        <v>115</v>
      </c>
      <c r="D52" s="9" t="s">
        <v>51</v>
      </c>
      <c r="E52" s="10">
        <v>0</v>
      </c>
    </row>
    <row r="53" spans="2:7" ht="15.6" x14ac:dyDescent="0.3">
      <c r="B53" t="s">
        <v>116</v>
      </c>
      <c r="C53" s="8" t="s">
        <v>117</v>
      </c>
      <c r="D53" s="9" t="s">
        <v>51</v>
      </c>
      <c r="E53" s="10">
        <v>0</v>
      </c>
    </row>
    <row r="54" spans="2:7" ht="15.6" x14ac:dyDescent="0.3">
      <c r="B54" t="s">
        <v>118</v>
      </c>
      <c r="C54" s="8" t="s">
        <v>119</v>
      </c>
      <c r="D54" s="9" t="s">
        <v>14</v>
      </c>
      <c r="E54" s="10">
        <v>18750</v>
      </c>
    </row>
    <row r="55" spans="2:7" ht="15.6" x14ac:dyDescent="0.3">
      <c r="B55" t="s">
        <v>120</v>
      </c>
      <c r="C55" s="12" t="s">
        <v>121</v>
      </c>
      <c r="D55" s="9" t="s">
        <v>14</v>
      </c>
      <c r="E55" s="21">
        <v>295663</v>
      </c>
    </row>
    <row r="56" spans="2:7" ht="4.2" customHeight="1" thickBot="1" x14ac:dyDescent="0.35">
      <c r="B56" s="22"/>
      <c r="C56" s="18"/>
      <c r="D56" s="19"/>
      <c r="E56" s="20"/>
    </row>
    <row r="57" spans="2:7" ht="15" thickTop="1" x14ac:dyDescent="0.3">
      <c r="B57" s="14"/>
      <c r="C57" s="15" t="s">
        <v>122</v>
      </c>
      <c r="D57" s="16"/>
      <c r="E57" s="17">
        <f>SUBTOTAL(109,E3:E56)</f>
        <v>21862750.75</v>
      </c>
    </row>
    <row r="59" spans="2:7" ht="15.6" x14ac:dyDescent="0.3">
      <c r="C59" t="s">
        <v>225</v>
      </c>
      <c r="D59" s="26">
        <f>E59/$E$67</f>
        <v>1.6982746239860508E-3</v>
      </c>
      <c r="E59" s="92">
        <f>'Manpower-GC''s'!AA29</f>
        <v>37192.5</v>
      </c>
      <c r="F59" t="s">
        <v>226</v>
      </c>
      <c r="G59" s="10"/>
    </row>
    <row r="60" spans="2:7" ht="15.6" x14ac:dyDescent="0.3">
      <c r="C60" t="s">
        <v>4</v>
      </c>
      <c r="D60" s="26">
        <f>E60/$E$67</f>
        <v>1.0273893672026925E-5</v>
      </c>
      <c r="E60" s="92">
        <f>'GR''s'!W52</f>
        <v>225</v>
      </c>
      <c r="F60" t="s">
        <v>123</v>
      </c>
      <c r="G60" s="10"/>
    </row>
    <row r="61" spans="2:7" x14ac:dyDescent="0.3">
      <c r="D61" s="30"/>
      <c r="E61" s="27">
        <v>0</v>
      </c>
      <c r="F61" t="s">
        <v>124</v>
      </c>
    </row>
    <row r="62" spans="2:7" x14ac:dyDescent="0.3">
      <c r="D62" s="30"/>
      <c r="E62" s="27">
        <v>0</v>
      </c>
      <c r="F62" t="s">
        <v>124</v>
      </c>
    </row>
    <row r="63" spans="2:7" x14ac:dyDescent="0.3">
      <c r="D63" s="30"/>
      <c r="E63" s="27">
        <v>0</v>
      </c>
      <c r="F63" t="s">
        <v>124</v>
      </c>
    </row>
    <row r="64" spans="2:7" x14ac:dyDescent="0.3">
      <c r="D64" s="30"/>
      <c r="E64" s="27">
        <v>0</v>
      </c>
      <c r="F64" t="s">
        <v>124</v>
      </c>
    </row>
    <row r="65" spans="3:6" x14ac:dyDescent="0.3">
      <c r="D65" s="30"/>
      <c r="E65" s="27">
        <v>0</v>
      </c>
      <c r="F65" t="s">
        <v>124</v>
      </c>
    </row>
    <row r="66" spans="3:6" ht="15" thickBot="1" x14ac:dyDescent="0.35">
      <c r="C66" s="13"/>
      <c r="D66" s="31"/>
      <c r="E66" s="103">
        <v>0</v>
      </c>
      <c r="F66" t="s">
        <v>124</v>
      </c>
    </row>
    <row r="67" spans="3:6" ht="18.600000000000001" thickTop="1" x14ac:dyDescent="0.35">
      <c r="C67" s="24" t="s">
        <v>125</v>
      </c>
      <c r="E67" s="25">
        <f>SUBTOTAL(109,E3:E66)</f>
        <v>21900168.25</v>
      </c>
    </row>
  </sheetData>
  <hyperlinks>
    <hyperlink ref="C55" location="'33.0000'!A1" tooltip="Click to goto 33.0000 sheet" display="Site Utilities" xr:uid="{863D7CEB-19E8-4305-B6AB-6282864AFF30}"/>
    <hyperlink ref="C54" location="'32.8000'!A1" tooltip="Click to goto 32.8000 sheet" display="Landscaping &amp; Irrigation" xr:uid="{E4480B0F-CC81-4345-BC01-B2D5F2C78449}"/>
    <hyperlink ref="C53" location="'32.3700'!A1" tooltip="Click to goto 32.3700 sheet" display="Site Structures" xr:uid="{D7F0949B-E1C8-4F1F-949D-40663DEB0361}"/>
    <hyperlink ref="C52" location="'32.3100'!A1" tooltip="Click to goto 32.3100 sheet" display="Fence &amp; Gates" xr:uid="{F42C4C64-8AF5-4B59-B47D-B9C8FD889623}"/>
    <hyperlink ref="C51" location="'32.1700'!A1" tooltip="Click to goto 32.1700 sheet" display="Striping &amp; Signing" xr:uid="{B92F8B02-3798-48CB-9516-74DD71F2F7F9}"/>
    <hyperlink ref="C50" location="'32.1400'!A1" tooltip="Click to goto 32.1400 sheet" display="Pavers" xr:uid="{60EC4FD8-F49D-44C6-A745-4068C0FA9601}"/>
    <hyperlink ref="C49" location="'32.1300'!A1" tooltip="Click to goto 32.1300 sheet" display="Site Concrete" xr:uid="{9FB816F1-80C9-4CF2-AB89-A05F0D16D7DF}"/>
    <hyperlink ref="C48" location="'31.1000'!A1" tooltip="Click to goto 31.1000 sheet" display="Earthwork" xr:uid="{AFBE9BA4-231B-4A47-82A8-B6B440FD65E4}"/>
    <hyperlink ref="C47" location="'28.0000'!A1" tooltip="Click to goto 28.0000 sheet" display="Security Systems" xr:uid="{2A9DC46F-726A-4CB5-89BE-0588099EAAFF}"/>
    <hyperlink ref="C46" location="'27.4000'!A1" tooltip="Click to goto 27.4000 sheet" display="Audio-Video Systems" xr:uid="{382931FB-4034-4FAE-8D49-6512359C4385}"/>
    <hyperlink ref="C45" location="'26.0000'!A1" tooltip="Click to goto 26.0000 sheet" display="Electrical" xr:uid="{223A1A12-3987-414D-AFFC-D35230C9DF40}"/>
    <hyperlink ref="C44" location="'23.0000'!A1" tooltip="Click to goto 23.0000 sheet" display="HVAC" xr:uid="{9A1F61CF-438F-4F59-9599-BA5E1FCE9986}"/>
    <hyperlink ref="C43" location="'22.0000'!A1" tooltip="Click to goto 22.0000 sheet" display="Plumbing" xr:uid="{4C12D6E8-E704-40CF-A07E-4C1FDF804C75}"/>
    <hyperlink ref="C42" location="'21.0000'!A1" tooltip="Click to goto 21.0000 sheet" display="Fire Suppression Systems" xr:uid="{DCAA6AC2-5AB9-416B-953E-AB98B1DB0C9A}"/>
    <hyperlink ref="C41" location="'14.9100'!A1" tooltip="Click to goto 14.9100 sheet" display="Chute Systems" xr:uid="{C90F8888-E8C7-4652-A7F1-B068B095125D}"/>
    <hyperlink ref="C40" location="'14.4200'!A1" tooltip="Click to goto 14.4200 sheet" display="Wheelchair Lifts" xr:uid="{B323247F-DA29-45B9-B4B9-93970CB765C7}"/>
    <hyperlink ref="C39" location="'14.2000'!A1" tooltip="Click to goto 14.2000 sheet" display="Elevators" xr:uid="{CF4FC63B-2C8D-45EA-AF90-E36FE97611FE}"/>
    <hyperlink ref="C38" location="'14.1000'!A1" tooltip="Click to goto 14.1000 sheet" display="Dumbwaiter Systems" xr:uid="{36490500-A01C-4EF8-8808-C43A6A7A29E3}"/>
    <hyperlink ref="C37" location="'13.1200'!A1" tooltip="Click to goto 13.1200 sheet" display="Water Features" xr:uid="{F9DA7F1D-9B3A-455C-9274-054FA9780A31}"/>
    <hyperlink ref="C36" location="'13.1100'!A1" tooltip="Click to goto 13.1100 sheet" display="Swimming Pools" xr:uid="{722747ED-AC41-452D-9FBF-1B6214F827AC}"/>
    <hyperlink ref="C35" location="'12.9300'!A1" tooltip="Click to goto 12.9300 sheet" display="Site Furnishings" xr:uid="{5182D503-9A3A-4B3B-8126-3A14D804CA0F}"/>
    <hyperlink ref="C34" location="'12.2000'!A1" tooltip="Click to goto 12.2000 sheet" display="Window Treatments" xr:uid="{C42C9ACC-1CD2-4E26-B5B0-534F2ED38DCD}"/>
    <hyperlink ref="C33" location="'12.0000'!A1" tooltip="Click to goto 12.0000 sheet" display="Furnishings" xr:uid="{E73A2CBB-D0AC-4855-80FA-0E96414D33F9}"/>
    <hyperlink ref="C32" location="'11.4000'!A1" tooltip="Click to goto 11.4000 sheet" display="Food Service Equipment" xr:uid="{42A999FC-23A4-4147-AED1-75A23D6A7979}"/>
    <hyperlink ref="C31" location="'11.3000'!A1" tooltip="Click to goto 11.3000 sheet" display="Residential Appliances" xr:uid="{DE928F91-3081-4036-A512-F5D35510E79C}"/>
    <hyperlink ref="C30" location="'10.3000'!A1" tooltip="Click to goto 10.3000 sheet" display="Fireplaces" xr:uid="{75775645-4E30-4313-9BE3-52D3B3A26F8C}"/>
    <hyperlink ref="C29" location="'10.1400'!A1" tooltip="Click to goto 10.1400 sheet" display="Signage" xr:uid="{F9FF48DE-6669-45CB-A4EA-77257C0852C9}"/>
    <hyperlink ref="C28" location="'10.0000'!A1" tooltip="Click to goto 10.0000 sheet" display="Specialties" xr:uid="{6D3DE6C1-AF5D-45FD-A594-0986A2555C90}"/>
    <hyperlink ref="C27" location="'09.9000'!A1" tooltip="Click to goto 09.9000 sheet" display="Painting &amp; Wall Coverings" xr:uid="{7382A302-47DA-4068-99D8-74295FAE4442}"/>
    <hyperlink ref="C26" location="'09.6700'!A1" tooltip="Click to goto 09.6700 sheet" display="Fluid-Applied Flooring" xr:uid="{23045C2E-CB46-4ACA-9F7B-1A9F5ED4D7B4}"/>
    <hyperlink ref="C25" location="'09.6600'!A1" tooltip="Click to goto 09.6600 sheet" display="Terrazzo" xr:uid="{D34A8C1D-7CFB-486A-8730-E8DB97D449B0}"/>
    <hyperlink ref="C24" location="'09.6000'!A1" tooltip="Click to goto 09.6000 sheet" display="Flooring" xr:uid="{171FF8AE-1117-4112-A998-D6053F64B81B}"/>
    <hyperlink ref="C23" location="'09.5000'!A1" tooltip="Click to goto 09.5000 sheet" display="Ceilings" xr:uid="{0B1707CF-974F-45DF-8F22-F490A181D3A3}"/>
    <hyperlink ref="C22" location="'09.3000'!A1" tooltip="Click to goto 09.3000 sheet" display="Tile" xr:uid="{795B8518-2A3A-4FB1-81DB-C85F14EB35F1}"/>
    <hyperlink ref="C21" location="'09.2500'!A1" tooltip="Click to goto 09.2500 sheet" display="Specialty Plastering" xr:uid="{9046A584-BCB0-4743-849E-FDFB01C1EF90}"/>
    <hyperlink ref="C20" location="'09.2300'!A1" tooltip="Click to goto 09.2300 sheet" display="Plastering" xr:uid="{7677983A-9EF0-4C0D-B71D-B23868730291}"/>
    <hyperlink ref="C19" location="'09.2200'!A1" tooltip="Click to goto 09.2200 sheet" display="Drywall" xr:uid="{3E196436-CB6E-4F8C-A87E-809913AEB7B8}"/>
    <hyperlink ref="C18" location="'09.0000'!A1" tooltip="Click to goto 09.0000 sheet" display="Interior Finishes" xr:uid="{9864A8E7-CF31-441A-B639-EA25EF99E6F7}"/>
    <hyperlink ref="C17" location="'08.4000'!A1" tooltip="Click to goto 08.4000 sheet" display="Glass" xr:uid="{8A13A061-EB8F-4420-A15C-230931BFE5AE}"/>
    <hyperlink ref="C16" location="'08.3300'!A1" tooltip="Click to goto 08.3300 sheet" display="Coiling &amp; Overhead Doors" xr:uid="{01A40E0F-3161-4E06-AB15-332A277E2F84}"/>
    <hyperlink ref="C15" location="'08.1000'!A1" tooltip="Click to goto 08.1000 sheet" display="Frames, Doors, Hardware" xr:uid="{815AC022-FB85-4352-81CB-ADFE7767BEFC}"/>
    <hyperlink ref="C14" location="'07.5000'!A1" tooltip="Click to goto 07.5000 sheet" display="Roofing" xr:uid="{7FBA5713-383A-45A2-86FB-5CD1D1320AAB}"/>
    <hyperlink ref="C13" location="'07.4600'!A1" tooltip="Click to goto 07.4600 sheet" display="Wood Panels/Siding" xr:uid="{3B50C6D4-3758-4ED5-9382-80D935260666}"/>
    <hyperlink ref="C12" location="'07.4200'!A1" tooltip="Click to goto 07.4200 sheet" display="Metal Panels" xr:uid="{25355BA3-E9A2-4A7A-953F-51133D1D1C9B}"/>
    <hyperlink ref="C11" location="'07.2000'!A1" tooltip="Click to goto 07.2000 sheet" display="Insulation" xr:uid="{1B92B536-D0E4-4D1B-9D83-E8E74CD5B911}"/>
    <hyperlink ref="C10" location="'07.1000'!A1" tooltip="Click to goto 07.1000 sheet" display="Waterproofing &amp; Joint Sealants" xr:uid="{12B38CF3-0370-4AC3-8EE2-54410C805881}"/>
    <hyperlink ref="C9" location="'06.4000'!A1" tooltip="Click to goto 06.4000 sheet" display="Millwork" xr:uid="{D2B71FE0-DCC5-46AD-AE14-EEB153E7CAA1}"/>
    <hyperlink ref="C7" location="'05.7000'!A1" tooltip="Click to goto 05.7000 sheet" display="Ornamental Metals Fabrication" xr:uid="{B8B7126C-2EDC-4F46-94BD-655E885411A8}"/>
    <hyperlink ref="C6" location="'05.0000'!A1" tooltip="Click to goto 05.0000 sheet" display="Steel" xr:uid="{914E188B-EB56-4A7C-966B-0A35BCBBDC55}"/>
    <hyperlink ref="C5" location="'04.0000'!A1" tooltip="Click to goto 04.0000 sheet" display="Masonry &amp; Stone" xr:uid="{5555D6CA-BA51-41E5-8E91-B232F9CC707A}"/>
    <hyperlink ref="C4" location="'03.3700'!A1" tooltip="Click to goto 03.3700 sheet" display="Polished/Stained Concrete Finishes" xr:uid="{8EA770C1-FA8C-4A2E-A133-4E1CB9D4D0C3}"/>
    <hyperlink ref="C3" location="'03.0000'!A1" tooltip="Click to goto 03.0000 sheet" display="Turnkey Concrete" xr:uid="{B8D94FD3-3908-4085-9A1F-F8675F1F077C}"/>
    <hyperlink ref="C8" location="'05.8000'!A1" tooltip="Click to goto 05.8000 sheet" display="05.8000" xr:uid="{8FC59323-AF6C-4FF4-BF55-DD83140EAAB4}"/>
  </hyperlinks>
  <pageMargins left="0.7" right="0.7" top="0.75" bottom="0.75" header="0.3" footer="0.3"/>
  <ignoredErrors>
    <ignoredError sqref="B3:B5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2F871-615F-4D41-97B4-623A43233ED2}">
  <dimension ref="A1:AA31"/>
  <sheetViews>
    <sheetView view="pageBreakPreview" zoomScaleNormal="100" zoomScaleSheetLayoutView="100" workbookViewId="0">
      <pane ySplit="5" topLeftCell="A8" activePane="bottomLeft" state="frozen"/>
      <selection pane="bottomLeft" activeCell="B38" sqref="B38:B39"/>
    </sheetView>
  </sheetViews>
  <sheetFormatPr defaultRowHeight="13.2" x14ac:dyDescent="0.25"/>
  <cols>
    <col min="1" max="1" width="10.77734375" style="38" customWidth="1"/>
    <col min="2" max="2" width="31.44140625" style="38" customWidth="1"/>
    <col min="3" max="3" width="20.109375" style="38" bestFit="1" customWidth="1"/>
    <col min="4" max="5" width="9.5546875" style="38" customWidth="1"/>
    <col min="6" max="6" width="11.88671875" style="38" customWidth="1"/>
    <col min="7" max="7" width="13.5546875" style="38" customWidth="1"/>
    <col min="8" max="8" width="11.88671875" style="38" customWidth="1"/>
    <col min="9" max="14" width="11.109375" style="38" customWidth="1"/>
    <col min="15" max="15" width="12.5546875" style="38" customWidth="1"/>
    <col min="16" max="17" width="11.109375" style="38" customWidth="1"/>
    <col min="18" max="19" width="12.5546875" style="38" customWidth="1"/>
    <col min="20" max="20" width="11.109375" style="38" customWidth="1"/>
    <col min="21" max="21" width="10.5546875" style="38" customWidth="1"/>
    <col min="22" max="23" width="11.109375" style="38" customWidth="1"/>
    <col min="24" max="24" width="12.5546875" style="38" customWidth="1"/>
    <col min="25" max="26" width="11.109375" style="38" customWidth="1"/>
    <col min="27" max="27" width="15.109375" style="38" customWidth="1"/>
    <col min="28" max="231" width="8.88671875" style="38"/>
    <col min="232" max="232" width="15.5546875" style="38" customWidth="1"/>
    <col min="233" max="233" width="39.6640625" style="38" customWidth="1"/>
    <col min="234" max="234" width="20.109375" style="38" bestFit="1" customWidth="1"/>
    <col min="235" max="236" width="9.5546875" style="38" customWidth="1"/>
    <col min="237" max="238" width="11.88671875" style="38" customWidth="1"/>
    <col min="239" max="239" width="13.5546875" style="38" bestFit="1" customWidth="1"/>
    <col min="240" max="240" width="11.88671875" style="38" customWidth="1"/>
    <col min="241" max="246" width="11.109375" style="38" customWidth="1"/>
    <col min="247" max="247" width="12.5546875" style="38" customWidth="1"/>
    <col min="248" max="249" width="11.109375" style="38" customWidth="1"/>
    <col min="250" max="251" width="12.5546875" style="38" customWidth="1"/>
    <col min="252" max="252" width="11.109375" style="38" customWidth="1"/>
    <col min="253" max="253" width="10.5546875" style="38" customWidth="1"/>
    <col min="254" max="255" width="11.109375" style="38" customWidth="1"/>
    <col min="256" max="256" width="12.5546875" style="38" customWidth="1"/>
    <col min="257" max="281" width="11.109375" style="38" customWidth="1"/>
    <col min="282" max="282" width="15.109375" style="38" customWidth="1"/>
    <col min="283" max="283" width="16.5546875" style="38" customWidth="1"/>
    <col min="284" max="487" width="8.88671875" style="38"/>
    <col min="488" max="488" width="15.5546875" style="38" customWidth="1"/>
    <col min="489" max="489" width="39.6640625" style="38" customWidth="1"/>
    <col min="490" max="490" width="20.109375" style="38" bestFit="1" customWidth="1"/>
    <col min="491" max="492" width="9.5546875" style="38" customWidth="1"/>
    <col min="493" max="494" width="11.88671875" style="38" customWidth="1"/>
    <col min="495" max="495" width="13.5546875" style="38" bestFit="1" customWidth="1"/>
    <col min="496" max="496" width="11.88671875" style="38" customWidth="1"/>
    <col min="497" max="502" width="11.109375" style="38" customWidth="1"/>
    <col min="503" max="503" width="12.5546875" style="38" customWidth="1"/>
    <col min="504" max="505" width="11.109375" style="38" customWidth="1"/>
    <col min="506" max="507" width="12.5546875" style="38" customWidth="1"/>
    <col min="508" max="508" width="11.109375" style="38" customWidth="1"/>
    <col min="509" max="509" width="10.5546875" style="38" customWidth="1"/>
    <col min="510" max="511" width="11.109375" style="38" customWidth="1"/>
    <col min="512" max="512" width="12.5546875" style="38" customWidth="1"/>
    <col min="513" max="537" width="11.109375" style="38" customWidth="1"/>
    <col min="538" max="538" width="15.109375" style="38" customWidth="1"/>
    <col min="539" max="539" width="16.5546875" style="38" customWidth="1"/>
    <col min="540" max="743" width="8.88671875" style="38"/>
    <col min="744" max="744" width="15.5546875" style="38" customWidth="1"/>
    <col min="745" max="745" width="39.6640625" style="38" customWidth="1"/>
    <col min="746" max="746" width="20.109375" style="38" bestFit="1" customWidth="1"/>
    <col min="747" max="748" width="9.5546875" style="38" customWidth="1"/>
    <col min="749" max="750" width="11.88671875" style="38" customWidth="1"/>
    <col min="751" max="751" width="13.5546875" style="38" bestFit="1" customWidth="1"/>
    <col min="752" max="752" width="11.88671875" style="38" customWidth="1"/>
    <col min="753" max="758" width="11.109375" style="38" customWidth="1"/>
    <col min="759" max="759" width="12.5546875" style="38" customWidth="1"/>
    <col min="760" max="761" width="11.109375" style="38" customWidth="1"/>
    <col min="762" max="763" width="12.5546875" style="38" customWidth="1"/>
    <col min="764" max="764" width="11.109375" style="38" customWidth="1"/>
    <col min="765" max="765" width="10.5546875" style="38" customWidth="1"/>
    <col min="766" max="767" width="11.109375" style="38" customWidth="1"/>
    <col min="768" max="768" width="12.5546875" style="38" customWidth="1"/>
    <col min="769" max="793" width="11.109375" style="38" customWidth="1"/>
    <col min="794" max="794" width="15.109375" style="38" customWidth="1"/>
    <col min="795" max="795" width="16.5546875" style="38" customWidth="1"/>
    <col min="796" max="999" width="8.88671875" style="38"/>
    <col min="1000" max="1000" width="15.5546875" style="38" customWidth="1"/>
    <col min="1001" max="1001" width="39.6640625" style="38" customWidth="1"/>
    <col min="1002" max="1002" width="20.109375" style="38" bestFit="1" customWidth="1"/>
    <col min="1003" max="1004" width="9.5546875" style="38" customWidth="1"/>
    <col min="1005" max="1006" width="11.88671875" style="38" customWidth="1"/>
    <col min="1007" max="1007" width="13.5546875" style="38" bestFit="1" customWidth="1"/>
    <col min="1008" max="1008" width="11.88671875" style="38" customWidth="1"/>
    <col min="1009" max="1014" width="11.109375" style="38" customWidth="1"/>
    <col min="1015" max="1015" width="12.5546875" style="38" customWidth="1"/>
    <col min="1016" max="1017" width="11.109375" style="38" customWidth="1"/>
    <col min="1018" max="1019" width="12.5546875" style="38" customWidth="1"/>
    <col min="1020" max="1020" width="11.109375" style="38" customWidth="1"/>
    <col min="1021" max="1021" width="10.5546875" style="38" customWidth="1"/>
    <col min="1022" max="1023" width="11.109375" style="38" customWidth="1"/>
    <col min="1024" max="1024" width="12.5546875" style="38" customWidth="1"/>
    <col min="1025" max="1049" width="11.109375" style="38" customWidth="1"/>
    <col min="1050" max="1050" width="15.109375" style="38" customWidth="1"/>
    <col min="1051" max="1051" width="16.5546875" style="38" customWidth="1"/>
    <col min="1052" max="1255" width="8.88671875" style="38"/>
    <col min="1256" max="1256" width="15.5546875" style="38" customWidth="1"/>
    <col min="1257" max="1257" width="39.6640625" style="38" customWidth="1"/>
    <col min="1258" max="1258" width="20.109375" style="38" bestFit="1" customWidth="1"/>
    <col min="1259" max="1260" width="9.5546875" style="38" customWidth="1"/>
    <col min="1261" max="1262" width="11.88671875" style="38" customWidth="1"/>
    <col min="1263" max="1263" width="13.5546875" style="38" bestFit="1" customWidth="1"/>
    <col min="1264" max="1264" width="11.88671875" style="38" customWidth="1"/>
    <col min="1265" max="1270" width="11.109375" style="38" customWidth="1"/>
    <col min="1271" max="1271" width="12.5546875" style="38" customWidth="1"/>
    <col min="1272" max="1273" width="11.109375" style="38" customWidth="1"/>
    <col min="1274" max="1275" width="12.5546875" style="38" customWidth="1"/>
    <col min="1276" max="1276" width="11.109375" style="38" customWidth="1"/>
    <col min="1277" max="1277" width="10.5546875" style="38" customWidth="1"/>
    <col min="1278" max="1279" width="11.109375" style="38" customWidth="1"/>
    <col min="1280" max="1280" width="12.5546875" style="38" customWidth="1"/>
    <col min="1281" max="1305" width="11.109375" style="38" customWidth="1"/>
    <col min="1306" max="1306" width="15.109375" style="38" customWidth="1"/>
    <col min="1307" max="1307" width="16.5546875" style="38" customWidth="1"/>
    <col min="1308" max="1511" width="8.88671875" style="38"/>
    <col min="1512" max="1512" width="15.5546875" style="38" customWidth="1"/>
    <col min="1513" max="1513" width="39.6640625" style="38" customWidth="1"/>
    <col min="1514" max="1514" width="20.109375" style="38" bestFit="1" customWidth="1"/>
    <col min="1515" max="1516" width="9.5546875" style="38" customWidth="1"/>
    <col min="1517" max="1518" width="11.88671875" style="38" customWidth="1"/>
    <col min="1519" max="1519" width="13.5546875" style="38" bestFit="1" customWidth="1"/>
    <col min="1520" max="1520" width="11.88671875" style="38" customWidth="1"/>
    <col min="1521" max="1526" width="11.109375" style="38" customWidth="1"/>
    <col min="1527" max="1527" width="12.5546875" style="38" customWidth="1"/>
    <col min="1528" max="1529" width="11.109375" style="38" customWidth="1"/>
    <col min="1530" max="1531" width="12.5546875" style="38" customWidth="1"/>
    <col min="1532" max="1532" width="11.109375" style="38" customWidth="1"/>
    <col min="1533" max="1533" width="10.5546875" style="38" customWidth="1"/>
    <col min="1534" max="1535" width="11.109375" style="38" customWidth="1"/>
    <col min="1536" max="1536" width="12.5546875" style="38" customWidth="1"/>
    <col min="1537" max="1561" width="11.109375" style="38" customWidth="1"/>
    <col min="1562" max="1562" width="15.109375" style="38" customWidth="1"/>
    <col min="1563" max="1563" width="16.5546875" style="38" customWidth="1"/>
    <col min="1564" max="1767" width="8.88671875" style="38"/>
    <col min="1768" max="1768" width="15.5546875" style="38" customWidth="1"/>
    <col min="1769" max="1769" width="39.6640625" style="38" customWidth="1"/>
    <col min="1770" max="1770" width="20.109375" style="38" bestFit="1" customWidth="1"/>
    <col min="1771" max="1772" width="9.5546875" style="38" customWidth="1"/>
    <col min="1773" max="1774" width="11.88671875" style="38" customWidth="1"/>
    <col min="1775" max="1775" width="13.5546875" style="38" bestFit="1" customWidth="1"/>
    <col min="1776" max="1776" width="11.88671875" style="38" customWidth="1"/>
    <col min="1777" max="1782" width="11.109375" style="38" customWidth="1"/>
    <col min="1783" max="1783" width="12.5546875" style="38" customWidth="1"/>
    <col min="1784" max="1785" width="11.109375" style="38" customWidth="1"/>
    <col min="1786" max="1787" width="12.5546875" style="38" customWidth="1"/>
    <col min="1788" max="1788" width="11.109375" style="38" customWidth="1"/>
    <col min="1789" max="1789" width="10.5546875" style="38" customWidth="1"/>
    <col min="1790" max="1791" width="11.109375" style="38" customWidth="1"/>
    <col min="1792" max="1792" width="12.5546875" style="38" customWidth="1"/>
    <col min="1793" max="1817" width="11.109375" style="38" customWidth="1"/>
    <col min="1818" max="1818" width="15.109375" style="38" customWidth="1"/>
    <col min="1819" max="1819" width="16.5546875" style="38" customWidth="1"/>
    <col min="1820" max="2023" width="8.88671875" style="38"/>
    <col min="2024" max="2024" width="15.5546875" style="38" customWidth="1"/>
    <col min="2025" max="2025" width="39.6640625" style="38" customWidth="1"/>
    <col min="2026" max="2026" width="20.109375" style="38" bestFit="1" customWidth="1"/>
    <col min="2027" max="2028" width="9.5546875" style="38" customWidth="1"/>
    <col min="2029" max="2030" width="11.88671875" style="38" customWidth="1"/>
    <col min="2031" max="2031" width="13.5546875" style="38" bestFit="1" customWidth="1"/>
    <col min="2032" max="2032" width="11.88671875" style="38" customWidth="1"/>
    <col min="2033" max="2038" width="11.109375" style="38" customWidth="1"/>
    <col min="2039" max="2039" width="12.5546875" style="38" customWidth="1"/>
    <col min="2040" max="2041" width="11.109375" style="38" customWidth="1"/>
    <col min="2042" max="2043" width="12.5546875" style="38" customWidth="1"/>
    <col min="2044" max="2044" width="11.109375" style="38" customWidth="1"/>
    <col min="2045" max="2045" width="10.5546875" style="38" customWidth="1"/>
    <col min="2046" max="2047" width="11.109375" style="38" customWidth="1"/>
    <col min="2048" max="2048" width="12.5546875" style="38" customWidth="1"/>
    <col min="2049" max="2073" width="11.109375" style="38" customWidth="1"/>
    <col min="2074" max="2074" width="15.109375" style="38" customWidth="1"/>
    <col min="2075" max="2075" width="16.5546875" style="38" customWidth="1"/>
    <col min="2076" max="2279" width="8.88671875" style="38"/>
    <col min="2280" max="2280" width="15.5546875" style="38" customWidth="1"/>
    <col min="2281" max="2281" width="39.6640625" style="38" customWidth="1"/>
    <col min="2282" max="2282" width="20.109375" style="38" bestFit="1" customWidth="1"/>
    <col min="2283" max="2284" width="9.5546875" style="38" customWidth="1"/>
    <col min="2285" max="2286" width="11.88671875" style="38" customWidth="1"/>
    <col min="2287" max="2287" width="13.5546875" style="38" bestFit="1" customWidth="1"/>
    <col min="2288" max="2288" width="11.88671875" style="38" customWidth="1"/>
    <col min="2289" max="2294" width="11.109375" style="38" customWidth="1"/>
    <col min="2295" max="2295" width="12.5546875" style="38" customWidth="1"/>
    <col min="2296" max="2297" width="11.109375" style="38" customWidth="1"/>
    <col min="2298" max="2299" width="12.5546875" style="38" customWidth="1"/>
    <col min="2300" max="2300" width="11.109375" style="38" customWidth="1"/>
    <col min="2301" max="2301" width="10.5546875" style="38" customWidth="1"/>
    <col min="2302" max="2303" width="11.109375" style="38" customWidth="1"/>
    <col min="2304" max="2304" width="12.5546875" style="38" customWidth="1"/>
    <col min="2305" max="2329" width="11.109375" style="38" customWidth="1"/>
    <col min="2330" max="2330" width="15.109375" style="38" customWidth="1"/>
    <col min="2331" max="2331" width="16.5546875" style="38" customWidth="1"/>
    <col min="2332" max="2535" width="8.88671875" style="38"/>
    <col min="2536" max="2536" width="15.5546875" style="38" customWidth="1"/>
    <col min="2537" max="2537" width="39.6640625" style="38" customWidth="1"/>
    <col min="2538" max="2538" width="20.109375" style="38" bestFit="1" customWidth="1"/>
    <col min="2539" max="2540" width="9.5546875" style="38" customWidth="1"/>
    <col min="2541" max="2542" width="11.88671875" style="38" customWidth="1"/>
    <col min="2543" max="2543" width="13.5546875" style="38" bestFit="1" customWidth="1"/>
    <col min="2544" max="2544" width="11.88671875" style="38" customWidth="1"/>
    <col min="2545" max="2550" width="11.109375" style="38" customWidth="1"/>
    <col min="2551" max="2551" width="12.5546875" style="38" customWidth="1"/>
    <col min="2552" max="2553" width="11.109375" style="38" customWidth="1"/>
    <col min="2554" max="2555" width="12.5546875" style="38" customWidth="1"/>
    <col min="2556" max="2556" width="11.109375" style="38" customWidth="1"/>
    <col min="2557" max="2557" width="10.5546875" style="38" customWidth="1"/>
    <col min="2558" max="2559" width="11.109375" style="38" customWidth="1"/>
    <col min="2560" max="2560" width="12.5546875" style="38" customWidth="1"/>
    <col min="2561" max="2585" width="11.109375" style="38" customWidth="1"/>
    <col min="2586" max="2586" width="15.109375" style="38" customWidth="1"/>
    <col min="2587" max="2587" width="16.5546875" style="38" customWidth="1"/>
    <col min="2588" max="2791" width="8.88671875" style="38"/>
    <col min="2792" max="2792" width="15.5546875" style="38" customWidth="1"/>
    <col min="2793" max="2793" width="39.6640625" style="38" customWidth="1"/>
    <col min="2794" max="2794" width="20.109375" style="38" bestFit="1" customWidth="1"/>
    <col min="2795" max="2796" width="9.5546875" style="38" customWidth="1"/>
    <col min="2797" max="2798" width="11.88671875" style="38" customWidth="1"/>
    <col min="2799" max="2799" width="13.5546875" style="38" bestFit="1" customWidth="1"/>
    <col min="2800" max="2800" width="11.88671875" style="38" customWidth="1"/>
    <col min="2801" max="2806" width="11.109375" style="38" customWidth="1"/>
    <col min="2807" max="2807" width="12.5546875" style="38" customWidth="1"/>
    <col min="2808" max="2809" width="11.109375" style="38" customWidth="1"/>
    <col min="2810" max="2811" width="12.5546875" style="38" customWidth="1"/>
    <col min="2812" max="2812" width="11.109375" style="38" customWidth="1"/>
    <col min="2813" max="2813" width="10.5546875" style="38" customWidth="1"/>
    <col min="2814" max="2815" width="11.109375" style="38" customWidth="1"/>
    <col min="2816" max="2816" width="12.5546875" style="38" customWidth="1"/>
    <col min="2817" max="2841" width="11.109375" style="38" customWidth="1"/>
    <col min="2842" max="2842" width="15.109375" style="38" customWidth="1"/>
    <col min="2843" max="2843" width="16.5546875" style="38" customWidth="1"/>
    <col min="2844" max="3047" width="8.88671875" style="38"/>
    <col min="3048" max="3048" width="15.5546875" style="38" customWidth="1"/>
    <col min="3049" max="3049" width="39.6640625" style="38" customWidth="1"/>
    <col min="3050" max="3050" width="20.109375" style="38" bestFit="1" customWidth="1"/>
    <col min="3051" max="3052" width="9.5546875" style="38" customWidth="1"/>
    <col min="3053" max="3054" width="11.88671875" style="38" customWidth="1"/>
    <col min="3055" max="3055" width="13.5546875" style="38" bestFit="1" customWidth="1"/>
    <col min="3056" max="3056" width="11.88671875" style="38" customWidth="1"/>
    <col min="3057" max="3062" width="11.109375" style="38" customWidth="1"/>
    <col min="3063" max="3063" width="12.5546875" style="38" customWidth="1"/>
    <col min="3064" max="3065" width="11.109375" style="38" customWidth="1"/>
    <col min="3066" max="3067" width="12.5546875" style="38" customWidth="1"/>
    <col min="3068" max="3068" width="11.109375" style="38" customWidth="1"/>
    <col min="3069" max="3069" width="10.5546875" style="38" customWidth="1"/>
    <col min="3070" max="3071" width="11.109375" style="38" customWidth="1"/>
    <col min="3072" max="3072" width="12.5546875" style="38" customWidth="1"/>
    <col min="3073" max="3097" width="11.109375" style="38" customWidth="1"/>
    <col min="3098" max="3098" width="15.109375" style="38" customWidth="1"/>
    <col min="3099" max="3099" width="16.5546875" style="38" customWidth="1"/>
    <col min="3100" max="3303" width="8.88671875" style="38"/>
    <col min="3304" max="3304" width="15.5546875" style="38" customWidth="1"/>
    <col min="3305" max="3305" width="39.6640625" style="38" customWidth="1"/>
    <col min="3306" max="3306" width="20.109375" style="38" bestFit="1" customWidth="1"/>
    <col min="3307" max="3308" width="9.5546875" style="38" customWidth="1"/>
    <col min="3309" max="3310" width="11.88671875" style="38" customWidth="1"/>
    <col min="3311" max="3311" width="13.5546875" style="38" bestFit="1" customWidth="1"/>
    <col min="3312" max="3312" width="11.88671875" style="38" customWidth="1"/>
    <col min="3313" max="3318" width="11.109375" style="38" customWidth="1"/>
    <col min="3319" max="3319" width="12.5546875" style="38" customWidth="1"/>
    <col min="3320" max="3321" width="11.109375" style="38" customWidth="1"/>
    <col min="3322" max="3323" width="12.5546875" style="38" customWidth="1"/>
    <col min="3324" max="3324" width="11.109375" style="38" customWidth="1"/>
    <col min="3325" max="3325" width="10.5546875" style="38" customWidth="1"/>
    <col min="3326" max="3327" width="11.109375" style="38" customWidth="1"/>
    <col min="3328" max="3328" width="12.5546875" style="38" customWidth="1"/>
    <col min="3329" max="3353" width="11.109375" style="38" customWidth="1"/>
    <col min="3354" max="3354" width="15.109375" style="38" customWidth="1"/>
    <col min="3355" max="3355" width="16.5546875" style="38" customWidth="1"/>
    <col min="3356" max="3559" width="8.88671875" style="38"/>
    <col min="3560" max="3560" width="15.5546875" style="38" customWidth="1"/>
    <col min="3561" max="3561" width="39.6640625" style="38" customWidth="1"/>
    <col min="3562" max="3562" width="20.109375" style="38" bestFit="1" customWidth="1"/>
    <col min="3563" max="3564" width="9.5546875" style="38" customWidth="1"/>
    <col min="3565" max="3566" width="11.88671875" style="38" customWidth="1"/>
    <col min="3567" max="3567" width="13.5546875" style="38" bestFit="1" customWidth="1"/>
    <col min="3568" max="3568" width="11.88671875" style="38" customWidth="1"/>
    <col min="3569" max="3574" width="11.109375" style="38" customWidth="1"/>
    <col min="3575" max="3575" width="12.5546875" style="38" customWidth="1"/>
    <col min="3576" max="3577" width="11.109375" style="38" customWidth="1"/>
    <col min="3578" max="3579" width="12.5546875" style="38" customWidth="1"/>
    <col min="3580" max="3580" width="11.109375" style="38" customWidth="1"/>
    <col min="3581" max="3581" width="10.5546875" style="38" customWidth="1"/>
    <col min="3582" max="3583" width="11.109375" style="38" customWidth="1"/>
    <col min="3584" max="3584" width="12.5546875" style="38" customWidth="1"/>
    <col min="3585" max="3609" width="11.109375" style="38" customWidth="1"/>
    <col min="3610" max="3610" width="15.109375" style="38" customWidth="1"/>
    <col min="3611" max="3611" width="16.5546875" style="38" customWidth="1"/>
    <col min="3612" max="3815" width="8.88671875" style="38"/>
    <col min="3816" max="3816" width="15.5546875" style="38" customWidth="1"/>
    <col min="3817" max="3817" width="39.6640625" style="38" customWidth="1"/>
    <col min="3818" max="3818" width="20.109375" style="38" bestFit="1" customWidth="1"/>
    <col min="3819" max="3820" width="9.5546875" style="38" customWidth="1"/>
    <col min="3821" max="3822" width="11.88671875" style="38" customWidth="1"/>
    <col min="3823" max="3823" width="13.5546875" style="38" bestFit="1" customWidth="1"/>
    <col min="3824" max="3824" width="11.88671875" style="38" customWidth="1"/>
    <col min="3825" max="3830" width="11.109375" style="38" customWidth="1"/>
    <col min="3831" max="3831" width="12.5546875" style="38" customWidth="1"/>
    <col min="3832" max="3833" width="11.109375" style="38" customWidth="1"/>
    <col min="3834" max="3835" width="12.5546875" style="38" customWidth="1"/>
    <col min="3836" max="3836" width="11.109375" style="38" customWidth="1"/>
    <col min="3837" max="3837" width="10.5546875" style="38" customWidth="1"/>
    <col min="3838" max="3839" width="11.109375" style="38" customWidth="1"/>
    <col min="3840" max="3840" width="12.5546875" style="38" customWidth="1"/>
    <col min="3841" max="3865" width="11.109375" style="38" customWidth="1"/>
    <col min="3866" max="3866" width="15.109375" style="38" customWidth="1"/>
    <col min="3867" max="3867" width="16.5546875" style="38" customWidth="1"/>
    <col min="3868" max="4071" width="8.88671875" style="38"/>
    <col min="4072" max="4072" width="15.5546875" style="38" customWidth="1"/>
    <col min="4073" max="4073" width="39.6640625" style="38" customWidth="1"/>
    <col min="4074" max="4074" width="20.109375" style="38" bestFit="1" customWidth="1"/>
    <col min="4075" max="4076" width="9.5546875" style="38" customWidth="1"/>
    <col min="4077" max="4078" width="11.88671875" style="38" customWidth="1"/>
    <col min="4079" max="4079" width="13.5546875" style="38" bestFit="1" customWidth="1"/>
    <col min="4080" max="4080" width="11.88671875" style="38" customWidth="1"/>
    <col min="4081" max="4086" width="11.109375" style="38" customWidth="1"/>
    <col min="4087" max="4087" width="12.5546875" style="38" customWidth="1"/>
    <col min="4088" max="4089" width="11.109375" style="38" customWidth="1"/>
    <col min="4090" max="4091" width="12.5546875" style="38" customWidth="1"/>
    <col min="4092" max="4092" width="11.109375" style="38" customWidth="1"/>
    <col min="4093" max="4093" width="10.5546875" style="38" customWidth="1"/>
    <col min="4094" max="4095" width="11.109375" style="38" customWidth="1"/>
    <col min="4096" max="4096" width="12.5546875" style="38" customWidth="1"/>
    <col min="4097" max="4121" width="11.109375" style="38" customWidth="1"/>
    <col min="4122" max="4122" width="15.109375" style="38" customWidth="1"/>
    <col min="4123" max="4123" width="16.5546875" style="38" customWidth="1"/>
    <col min="4124" max="4327" width="8.88671875" style="38"/>
    <col min="4328" max="4328" width="15.5546875" style="38" customWidth="1"/>
    <col min="4329" max="4329" width="39.6640625" style="38" customWidth="1"/>
    <col min="4330" max="4330" width="20.109375" style="38" bestFit="1" customWidth="1"/>
    <col min="4331" max="4332" width="9.5546875" style="38" customWidth="1"/>
    <col min="4333" max="4334" width="11.88671875" style="38" customWidth="1"/>
    <col min="4335" max="4335" width="13.5546875" style="38" bestFit="1" customWidth="1"/>
    <col min="4336" max="4336" width="11.88671875" style="38" customWidth="1"/>
    <col min="4337" max="4342" width="11.109375" style="38" customWidth="1"/>
    <col min="4343" max="4343" width="12.5546875" style="38" customWidth="1"/>
    <col min="4344" max="4345" width="11.109375" style="38" customWidth="1"/>
    <col min="4346" max="4347" width="12.5546875" style="38" customWidth="1"/>
    <col min="4348" max="4348" width="11.109375" style="38" customWidth="1"/>
    <col min="4349" max="4349" width="10.5546875" style="38" customWidth="1"/>
    <col min="4350" max="4351" width="11.109375" style="38" customWidth="1"/>
    <col min="4352" max="4352" width="12.5546875" style="38" customWidth="1"/>
    <col min="4353" max="4377" width="11.109375" style="38" customWidth="1"/>
    <col min="4378" max="4378" width="15.109375" style="38" customWidth="1"/>
    <col min="4379" max="4379" width="16.5546875" style="38" customWidth="1"/>
    <col min="4380" max="4583" width="8.88671875" style="38"/>
    <col min="4584" max="4584" width="15.5546875" style="38" customWidth="1"/>
    <col min="4585" max="4585" width="39.6640625" style="38" customWidth="1"/>
    <col min="4586" max="4586" width="20.109375" style="38" bestFit="1" customWidth="1"/>
    <col min="4587" max="4588" width="9.5546875" style="38" customWidth="1"/>
    <col min="4589" max="4590" width="11.88671875" style="38" customWidth="1"/>
    <col min="4591" max="4591" width="13.5546875" style="38" bestFit="1" customWidth="1"/>
    <col min="4592" max="4592" width="11.88671875" style="38" customWidth="1"/>
    <col min="4593" max="4598" width="11.109375" style="38" customWidth="1"/>
    <col min="4599" max="4599" width="12.5546875" style="38" customWidth="1"/>
    <col min="4600" max="4601" width="11.109375" style="38" customWidth="1"/>
    <col min="4602" max="4603" width="12.5546875" style="38" customWidth="1"/>
    <col min="4604" max="4604" width="11.109375" style="38" customWidth="1"/>
    <col min="4605" max="4605" width="10.5546875" style="38" customWidth="1"/>
    <col min="4606" max="4607" width="11.109375" style="38" customWidth="1"/>
    <col min="4608" max="4608" width="12.5546875" style="38" customWidth="1"/>
    <col min="4609" max="4633" width="11.109375" style="38" customWidth="1"/>
    <col min="4634" max="4634" width="15.109375" style="38" customWidth="1"/>
    <col min="4635" max="4635" width="16.5546875" style="38" customWidth="1"/>
    <col min="4636" max="4839" width="8.88671875" style="38"/>
    <col min="4840" max="4840" width="15.5546875" style="38" customWidth="1"/>
    <col min="4841" max="4841" width="39.6640625" style="38" customWidth="1"/>
    <col min="4842" max="4842" width="20.109375" style="38" bestFit="1" customWidth="1"/>
    <col min="4843" max="4844" width="9.5546875" style="38" customWidth="1"/>
    <col min="4845" max="4846" width="11.88671875" style="38" customWidth="1"/>
    <col min="4847" max="4847" width="13.5546875" style="38" bestFit="1" customWidth="1"/>
    <col min="4848" max="4848" width="11.88671875" style="38" customWidth="1"/>
    <col min="4849" max="4854" width="11.109375" style="38" customWidth="1"/>
    <col min="4855" max="4855" width="12.5546875" style="38" customWidth="1"/>
    <col min="4856" max="4857" width="11.109375" style="38" customWidth="1"/>
    <col min="4858" max="4859" width="12.5546875" style="38" customWidth="1"/>
    <col min="4860" max="4860" width="11.109375" style="38" customWidth="1"/>
    <col min="4861" max="4861" width="10.5546875" style="38" customWidth="1"/>
    <col min="4862" max="4863" width="11.109375" style="38" customWidth="1"/>
    <col min="4864" max="4864" width="12.5546875" style="38" customWidth="1"/>
    <col min="4865" max="4889" width="11.109375" style="38" customWidth="1"/>
    <col min="4890" max="4890" width="15.109375" style="38" customWidth="1"/>
    <col min="4891" max="4891" width="16.5546875" style="38" customWidth="1"/>
    <col min="4892" max="5095" width="8.88671875" style="38"/>
    <col min="5096" max="5096" width="15.5546875" style="38" customWidth="1"/>
    <col min="5097" max="5097" width="39.6640625" style="38" customWidth="1"/>
    <col min="5098" max="5098" width="20.109375" style="38" bestFit="1" customWidth="1"/>
    <col min="5099" max="5100" width="9.5546875" style="38" customWidth="1"/>
    <col min="5101" max="5102" width="11.88671875" style="38" customWidth="1"/>
    <col min="5103" max="5103" width="13.5546875" style="38" bestFit="1" customWidth="1"/>
    <col min="5104" max="5104" width="11.88671875" style="38" customWidth="1"/>
    <col min="5105" max="5110" width="11.109375" style="38" customWidth="1"/>
    <col min="5111" max="5111" width="12.5546875" style="38" customWidth="1"/>
    <col min="5112" max="5113" width="11.109375" style="38" customWidth="1"/>
    <col min="5114" max="5115" width="12.5546875" style="38" customWidth="1"/>
    <col min="5116" max="5116" width="11.109375" style="38" customWidth="1"/>
    <col min="5117" max="5117" width="10.5546875" style="38" customWidth="1"/>
    <col min="5118" max="5119" width="11.109375" style="38" customWidth="1"/>
    <col min="5120" max="5120" width="12.5546875" style="38" customWidth="1"/>
    <col min="5121" max="5145" width="11.109375" style="38" customWidth="1"/>
    <col min="5146" max="5146" width="15.109375" style="38" customWidth="1"/>
    <col min="5147" max="5147" width="16.5546875" style="38" customWidth="1"/>
    <col min="5148" max="5351" width="8.88671875" style="38"/>
    <col min="5352" max="5352" width="15.5546875" style="38" customWidth="1"/>
    <col min="5353" max="5353" width="39.6640625" style="38" customWidth="1"/>
    <col min="5354" max="5354" width="20.109375" style="38" bestFit="1" customWidth="1"/>
    <col min="5355" max="5356" width="9.5546875" style="38" customWidth="1"/>
    <col min="5357" max="5358" width="11.88671875" style="38" customWidth="1"/>
    <col min="5359" max="5359" width="13.5546875" style="38" bestFit="1" customWidth="1"/>
    <col min="5360" max="5360" width="11.88671875" style="38" customWidth="1"/>
    <col min="5361" max="5366" width="11.109375" style="38" customWidth="1"/>
    <col min="5367" max="5367" width="12.5546875" style="38" customWidth="1"/>
    <col min="5368" max="5369" width="11.109375" style="38" customWidth="1"/>
    <col min="5370" max="5371" width="12.5546875" style="38" customWidth="1"/>
    <col min="5372" max="5372" width="11.109375" style="38" customWidth="1"/>
    <col min="5373" max="5373" width="10.5546875" style="38" customWidth="1"/>
    <col min="5374" max="5375" width="11.109375" style="38" customWidth="1"/>
    <col min="5376" max="5376" width="12.5546875" style="38" customWidth="1"/>
    <col min="5377" max="5401" width="11.109375" style="38" customWidth="1"/>
    <col min="5402" max="5402" width="15.109375" style="38" customWidth="1"/>
    <col min="5403" max="5403" width="16.5546875" style="38" customWidth="1"/>
    <col min="5404" max="5607" width="8.88671875" style="38"/>
    <col min="5608" max="5608" width="15.5546875" style="38" customWidth="1"/>
    <col min="5609" max="5609" width="39.6640625" style="38" customWidth="1"/>
    <col min="5610" max="5610" width="20.109375" style="38" bestFit="1" customWidth="1"/>
    <col min="5611" max="5612" width="9.5546875" style="38" customWidth="1"/>
    <col min="5613" max="5614" width="11.88671875" style="38" customWidth="1"/>
    <col min="5615" max="5615" width="13.5546875" style="38" bestFit="1" customWidth="1"/>
    <col min="5616" max="5616" width="11.88671875" style="38" customWidth="1"/>
    <col min="5617" max="5622" width="11.109375" style="38" customWidth="1"/>
    <col min="5623" max="5623" width="12.5546875" style="38" customWidth="1"/>
    <col min="5624" max="5625" width="11.109375" style="38" customWidth="1"/>
    <col min="5626" max="5627" width="12.5546875" style="38" customWidth="1"/>
    <col min="5628" max="5628" width="11.109375" style="38" customWidth="1"/>
    <col min="5629" max="5629" width="10.5546875" style="38" customWidth="1"/>
    <col min="5630" max="5631" width="11.109375" style="38" customWidth="1"/>
    <col min="5632" max="5632" width="12.5546875" style="38" customWidth="1"/>
    <col min="5633" max="5657" width="11.109375" style="38" customWidth="1"/>
    <col min="5658" max="5658" width="15.109375" style="38" customWidth="1"/>
    <col min="5659" max="5659" width="16.5546875" style="38" customWidth="1"/>
    <col min="5660" max="5863" width="8.88671875" style="38"/>
    <col min="5864" max="5864" width="15.5546875" style="38" customWidth="1"/>
    <col min="5865" max="5865" width="39.6640625" style="38" customWidth="1"/>
    <col min="5866" max="5866" width="20.109375" style="38" bestFit="1" customWidth="1"/>
    <col min="5867" max="5868" width="9.5546875" style="38" customWidth="1"/>
    <col min="5869" max="5870" width="11.88671875" style="38" customWidth="1"/>
    <col min="5871" max="5871" width="13.5546875" style="38" bestFit="1" customWidth="1"/>
    <col min="5872" max="5872" width="11.88671875" style="38" customWidth="1"/>
    <col min="5873" max="5878" width="11.109375" style="38" customWidth="1"/>
    <col min="5879" max="5879" width="12.5546875" style="38" customWidth="1"/>
    <col min="5880" max="5881" width="11.109375" style="38" customWidth="1"/>
    <col min="5882" max="5883" width="12.5546875" style="38" customWidth="1"/>
    <col min="5884" max="5884" width="11.109375" style="38" customWidth="1"/>
    <col min="5885" max="5885" width="10.5546875" style="38" customWidth="1"/>
    <col min="5886" max="5887" width="11.109375" style="38" customWidth="1"/>
    <col min="5888" max="5888" width="12.5546875" style="38" customWidth="1"/>
    <col min="5889" max="5913" width="11.109375" style="38" customWidth="1"/>
    <col min="5914" max="5914" width="15.109375" style="38" customWidth="1"/>
    <col min="5915" max="5915" width="16.5546875" style="38" customWidth="1"/>
    <col min="5916" max="6119" width="8.88671875" style="38"/>
    <col min="6120" max="6120" width="15.5546875" style="38" customWidth="1"/>
    <col min="6121" max="6121" width="39.6640625" style="38" customWidth="1"/>
    <col min="6122" max="6122" width="20.109375" style="38" bestFit="1" customWidth="1"/>
    <col min="6123" max="6124" width="9.5546875" style="38" customWidth="1"/>
    <col min="6125" max="6126" width="11.88671875" style="38" customWidth="1"/>
    <col min="6127" max="6127" width="13.5546875" style="38" bestFit="1" customWidth="1"/>
    <col min="6128" max="6128" width="11.88671875" style="38" customWidth="1"/>
    <col min="6129" max="6134" width="11.109375" style="38" customWidth="1"/>
    <col min="6135" max="6135" width="12.5546875" style="38" customWidth="1"/>
    <col min="6136" max="6137" width="11.109375" style="38" customWidth="1"/>
    <col min="6138" max="6139" width="12.5546875" style="38" customWidth="1"/>
    <col min="6140" max="6140" width="11.109375" style="38" customWidth="1"/>
    <col min="6141" max="6141" width="10.5546875" style="38" customWidth="1"/>
    <col min="6142" max="6143" width="11.109375" style="38" customWidth="1"/>
    <col min="6144" max="6144" width="12.5546875" style="38" customWidth="1"/>
    <col min="6145" max="6169" width="11.109375" style="38" customWidth="1"/>
    <col min="6170" max="6170" width="15.109375" style="38" customWidth="1"/>
    <col min="6171" max="6171" width="16.5546875" style="38" customWidth="1"/>
    <col min="6172" max="6375" width="8.88671875" style="38"/>
    <col min="6376" max="6376" width="15.5546875" style="38" customWidth="1"/>
    <col min="6377" max="6377" width="39.6640625" style="38" customWidth="1"/>
    <col min="6378" max="6378" width="20.109375" style="38" bestFit="1" customWidth="1"/>
    <col min="6379" max="6380" width="9.5546875" style="38" customWidth="1"/>
    <col min="6381" max="6382" width="11.88671875" style="38" customWidth="1"/>
    <col min="6383" max="6383" width="13.5546875" style="38" bestFit="1" customWidth="1"/>
    <col min="6384" max="6384" width="11.88671875" style="38" customWidth="1"/>
    <col min="6385" max="6390" width="11.109375" style="38" customWidth="1"/>
    <col min="6391" max="6391" width="12.5546875" style="38" customWidth="1"/>
    <col min="6392" max="6393" width="11.109375" style="38" customWidth="1"/>
    <col min="6394" max="6395" width="12.5546875" style="38" customWidth="1"/>
    <col min="6396" max="6396" width="11.109375" style="38" customWidth="1"/>
    <col min="6397" max="6397" width="10.5546875" style="38" customWidth="1"/>
    <col min="6398" max="6399" width="11.109375" style="38" customWidth="1"/>
    <col min="6400" max="6400" width="12.5546875" style="38" customWidth="1"/>
    <col min="6401" max="6425" width="11.109375" style="38" customWidth="1"/>
    <col min="6426" max="6426" width="15.109375" style="38" customWidth="1"/>
    <col min="6427" max="6427" width="16.5546875" style="38" customWidth="1"/>
    <col min="6428" max="6631" width="8.88671875" style="38"/>
    <col min="6632" max="6632" width="15.5546875" style="38" customWidth="1"/>
    <col min="6633" max="6633" width="39.6640625" style="38" customWidth="1"/>
    <col min="6634" max="6634" width="20.109375" style="38" bestFit="1" customWidth="1"/>
    <col min="6635" max="6636" width="9.5546875" style="38" customWidth="1"/>
    <col min="6637" max="6638" width="11.88671875" style="38" customWidth="1"/>
    <col min="6639" max="6639" width="13.5546875" style="38" bestFit="1" customWidth="1"/>
    <col min="6640" max="6640" width="11.88671875" style="38" customWidth="1"/>
    <col min="6641" max="6646" width="11.109375" style="38" customWidth="1"/>
    <col min="6647" max="6647" width="12.5546875" style="38" customWidth="1"/>
    <col min="6648" max="6649" width="11.109375" style="38" customWidth="1"/>
    <col min="6650" max="6651" width="12.5546875" style="38" customWidth="1"/>
    <col min="6652" max="6652" width="11.109375" style="38" customWidth="1"/>
    <col min="6653" max="6653" width="10.5546875" style="38" customWidth="1"/>
    <col min="6654" max="6655" width="11.109375" style="38" customWidth="1"/>
    <col min="6656" max="6656" width="12.5546875" style="38" customWidth="1"/>
    <col min="6657" max="6681" width="11.109375" style="38" customWidth="1"/>
    <col min="6682" max="6682" width="15.109375" style="38" customWidth="1"/>
    <col min="6683" max="6683" width="16.5546875" style="38" customWidth="1"/>
    <col min="6684" max="6887" width="8.88671875" style="38"/>
    <col min="6888" max="6888" width="15.5546875" style="38" customWidth="1"/>
    <col min="6889" max="6889" width="39.6640625" style="38" customWidth="1"/>
    <col min="6890" max="6890" width="20.109375" style="38" bestFit="1" customWidth="1"/>
    <col min="6891" max="6892" width="9.5546875" style="38" customWidth="1"/>
    <col min="6893" max="6894" width="11.88671875" style="38" customWidth="1"/>
    <col min="6895" max="6895" width="13.5546875" style="38" bestFit="1" customWidth="1"/>
    <col min="6896" max="6896" width="11.88671875" style="38" customWidth="1"/>
    <col min="6897" max="6902" width="11.109375" style="38" customWidth="1"/>
    <col min="6903" max="6903" width="12.5546875" style="38" customWidth="1"/>
    <col min="6904" max="6905" width="11.109375" style="38" customWidth="1"/>
    <col min="6906" max="6907" width="12.5546875" style="38" customWidth="1"/>
    <col min="6908" max="6908" width="11.109375" style="38" customWidth="1"/>
    <col min="6909" max="6909" width="10.5546875" style="38" customWidth="1"/>
    <col min="6910" max="6911" width="11.109375" style="38" customWidth="1"/>
    <col min="6912" max="6912" width="12.5546875" style="38" customWidth="1"/>
    <col min="6913" max="6937" width="11.109375" style="38" customWidth="1"/>
    <col min="6938" max="6938" width="15.109375" style="38" customWidth="1"/>
    <col min="6939" max="6939" width="16.5546875" style="38" customWidth="1"/>
    <col min="6940" max="7143" width="8.88671875" style="38"/>
    <col min="7144" max="7144" width="15.5546875" style="38" customWidth="1"/>
    <col min="7145" max="7145" width="39.6640625" style="38" customWidth="1"/>
    <col min="7146" max="7146" width="20.109375" style="38" bestFit="1" customWidth="1"/>
    <col min="7147" max="7148" width="9.5546875" style="38" customWidth="1"/>
    <col min="7149" max="7150" width="11.88671875" style="38" customWidth="1"/>
    <col min="7151" max="7151" width="13.5546875" style="38" bestFit="1" customWidth="1"/>
    <col min="7152" max="7152" width="11.88671875" style="38" customWidth="1"/>
    <col min="7153" max="7158" width="11.109375" style="38" customWidth="1"/>
    <col min="7159" max="7159" width="12.5546875" style="38" customWidth="1"/>
    <col min="7160" max="7161" width="11.109375" style="38" customWidth="1"/>
    <col min="7162" max="7163" width="12.5546875" style="38" customWidth="1"/>
    <col min="7164" max="7164" width="11.109375" style="38" customWidth="1"/>
    <col min="7165" max="7165" width="10.5546875" style="38" customWidth="1"/>
    <col min="7166" max="7167" width="11.109375" style="38" customWidth="1"/>
    <col min="7168" max="7168" width="12.5546875" style="38" customWidth="1"/>
    <col min="7169" max="7193" width="11.109375" style="38" customWidth="1"/>
    <col min="7194" max="7194" width="15.109375" style="38" customWidth="1"/>
    <col min="7195" max="7195" width="16.5546875" style="38" customWidth="1"/>
    <col min="7196" max="7399" width="8.88671875" style="38"/>
    <col min="7400" max="7400" width="15.5546875" style="38" customWidth="1"/>
    <col min="7401" max="7401" width="39.6640625" style="38" customWidth="1"/>
    <col min="7402" max="7402" width="20.109375" style="38" bestFit="1" customWidth="1"/>
    <col min="7403" max="7404" width="9.5546875" style="38" customWidth="1"/>
    <col min="7405" max="7406" width="11.88671875" style="38" customWidth="1"/>
    <col min="7407" max="7407" width="13.5546875" style="38" bestFit="1" customWidth="1"/>
    <col min="7408" max="7408" width="11.88671875" style="38" customWidth="1"/>
    <col min="7409" max="7414" width="11.109375" style="38" customWidth="1"/>
    <col min="7415" max="7415" width="12.5546875" style="38" customWidth="1"/>
    <col min="7416" max="7417" width="11.109375" style="38" customWidth="1"/>
    <col min="7418" max="7419" width="12.5546875" style="38" customWidth="1"/>
    <col min="7420" max="7420" width="11.109375" style="38" customWidth="1"/>
    <col min="7421" max="7421" width="10.5546875" style="38" customWidth="1"/>
    <col min="7422" max="7423" width="11.109375" style="38" customWidth="1"/>
    <col min="7424" max="7424" width="12.5546875" style="38" customWidth="1"/>
    <col min="7425" max="7449" width="11.109375" style="38" customWidth="1"/>
    <col min="7450" max="7450" width="15.109375" style="38" customWidth="1"/>
    <col min="7451" max="7451" width="16.5546875" style="38" customWidth="1"/>
    <col min="7452" max="7655" width="8.88671875" style="38"/>
    <col min="7656" max="7656" width="15.5546875" style="38" customWidth="1"/>
    <col min="7657" max="7657" width="39.6640625" style="38" customWidth="1"/>
    <col min="7658" max="7658" width="20.109375" style="38" bestFit="1" customWidth="1"/>
    <col min="7659" max="7660" width="9.5546875" style="38" customWidth="1"/>
    <col min="7661" max="7662" width="11.88671875" style="38" customWidth="1"/>
    <col min="7663" max="7663" width="13.5546875" style="38" bestFit="1" customWidth="1"/>
    <col min="7664" max="7664" width="11.88671875" style="38" customWidth="1"/>
    <col min="7665" max="7670" width="11.109375" style="38" customWidth="1"/>
    <col min="7671" max="7671" width="12.5546875" style="38" customWidth="1"/>
    <col min="7672" max="7673" width="11.109375" style="38" customWidth="1"/>
    <col min="7674" max="7675" width="12.5546875" style="38" customWidth="1"/>
    <col min="7676" max="7676" width="11.109375" style="38" customWidth="1"/>
    <col min="7677" max="7677" width="10.5546875" style="38" customWidth="1"/>
    <col min="7678" max="7679" width="11.109375" style="38" customWidth="1"/>
    <col min="7680" max="7680" width="12.5546875" style="38" customWidth="1"/>
    <col min="7681" max="7705" width="11.109375" style="38" customWidth="1"/>
    <col min="7706" max="7706" width="15.109375" style="38" customWidth="1"/>
    <col min="7707" max="7707" width="16.5546875" style="38" customWidth="1"/>
    <col min="7708" max="7911" width="8.88671875" style="38"/>
    <col min="7912" max="7912" width="15.5546875" style="38" customWidth="1"/>
    <col min="7913" max="7913" width="39.6640625" style="38" customWidth="1"/>
    <col min="7914" max="7914" width="20.109375" style="38" bestFit="1" customWidth="1"/>
    <col min="7915" max="7916" width="9.5546875" style="38" customWidth="1"/>
    <col min="7917" max="7918" width="11.88671875" style="38" customWidth="1"/>
    <col min="7919" max="7919" width="13.5546875" style="38" bestFit="1" customWidth="1"/>
    <col min="7920" max="7920" width="11.88671875" style="38" customWidth="1"/>
    <col min="7921" max="7926" width="11.109375" style="38" customWidth="1"/>
    <col min="7927" max="7927" width="12.5546875" style="38" customWidth="1"/>
    <col min="7928" max="7929" width="11.109375" style="38" customWidth="1"/>
    <col min="7930" max="7931" width="12.5546875" style="38" customWidth="1"/>
    <col min="7932" max="7932" width="11.109375" style="38" customWidth="1"/>
    <col min="7933" max="7933" width="10.5546875" style="38" customWidth="1"/>
    <col min="7934" max="7935" width="11.109375" style="38" customWidth="1"/>
    <col min="7936" max="7936" width="12.5546875" style="38" customWidth="1"/>
    <col min="7937" max="7961" width="11.109375" style="38" customWidth="1"/>
    <col min="7962" max="7962" width="15.109375" style="38" customWidth="1"/>
    <col min="7963" max="7963" width="16.5546875" style="38" customWidth="1"/>
    <col min="7964" max="8167" width="8.88671875" style="38"/>
    <col min="8168" max="8168" width="15.5546875" style="38" customWidth="1"/>
    <col min="8169" max="8169" width="39.6640625" style="38" customWidth="1"/>
    <col min="8170" max="8170" width="20.109375" style="38" bestFit="1" customWidth="1"/>
    <col min="8171" max="8172" width="9.5546875" style="38" customWidth="1"/>
    <col min="8173" max="8174" width="11.88671875" style="38" customWidth="1"/>
    <col min="8175" max="8175" width="13.5546875" style="38" bestFit="1" customWidth="1"/>
    <col min="8176" max="8176" width="11.88671875" style="38" customWidth="1"/>
    <col min="8177" max="8182" width="11.109375" style="38" customWidth="1"/>
    <col min="8183" max="8183" width="12.5546875" style="38" customWidth="1"/>
    <col min="8184" max="8185" width="11.109375" style="38" customWidth="1"/>
    <col min="8186" max="8187" width="12.5546875" style="38" customWidth="1"/>
    <col min="8188" max="8188" width="11.109375" style="38" customWidth="1"/>
    <col min="8189" max="8189" width="10.5546875" style="38" customWidth="1"/>
    <col min="8190" max="8191" width="11.109375" style="38" customWidth="1"/>
    <col min="8192" max="8192" width="12.5546875" style="38" customWidth="1"/>
    <col min="8193" max="8217" width="11.109375" style="38" customWidth="1"/>
    <col min="8218" max="8218" width="15.109375" style="38" customWidth="1"/>
    <col min="8219" max="8219" width="16.5546875" style="38" customWidth="1"/>
    <col min="8220" max="8423" width="8.88671875" style="38"/>
    <col min="8424" max="8424" width="15.5546875" style="38" customWidth="1"/>
    <col min="8425" max="8425" width="39.6640625" style="38" customWidth="1"/>
    <col min="8426" max="8426" width="20.109375" style="38" bestFit="1" customWidth="1"/>
    <col min="8427" max="8428" width="9.5546875" style="38" customWidth="1"/>
    <col min="8429" max="8430" width="11.88671875" style="38" customWidth="1"/>
    <col min="8431" max="8431" width="13.5546875" style="38" bestFit="1" customWidth="1"/>
    <col min="8432" max="8432" width="11.88671875" style="38" customWidth="1"/>
    <col min="8433" max="8438" width="11.109375" style="38" customWidth="1"/>
    <col min="8439" max="8439" width="12.5546875" style="38" customWidth="1"/>
    <col min="8440" max="8441" width="11.109375" style="38" customWidth="1"/>
    <col min="8442" max="8443" width="12.5546875" style="38" customWidth="1"/>
    <col min="8444" max="8444" width="11.109375" style="38" customWidth="1"/>
    <col min="8445" max="8445" width="10.5546875" style="38" customWidth="1"/>
    <col min="8446" max="8447" width="11.109375" style="38" customWidth="1"/>
    <col min="8448" max="8448" width="12.5546875" style="38" customWidth="1"/>
    <col min="8449" max="8473" width="11.109375" style="38" customWidth="1"/>
    <col min="8474" max="8474" width="15.109375" style="38" customWidth="1"/>
    <col min="8475" max="8475" width="16.5546875" style="38" customWidth="1"/>
    <col min="8476" max="8679" width="8.88671875" style="38"/>
    <col min="8680" max="8680" width="15.5546875" style="38" customWidth="1"/>
    <col min="8681" max="8681" width="39.6640625" style="38" customWidth="1"/>
    <col min="8682" max="8682" width="20.109375" style="38" bestFit="1" customWidth="1"/>
    <col min="8683" max="8684" width="9.5546875" style="38" customWidth="1"/>
    <col min="8685" max="8686" width="11.88671875" style="38" customWidth="1"/>
    <col min="8687" max="8687" width="13.5546875" style="38" bestFit="1" customWidth="1"/>
    <col min="8688" max="8688" width="11.88671875" style="38" customWidth="1"/>
    <col min="8689" max="8694" width="11.109375" style="38" customWidth="1"/>
    <col min="8695" max="8695" width="12.5546875" style="38" customWidth="1"/>
    <col min="8696" max="8697" width="11.109375" style="38" customWidth="1"/>
    <col min="8698" max="8699" width="12.5546875" style="38" customWidth="1"/>
    <col min="8700" max="8700" width="11.109375" style="38" customWidth="1"/>
    <col min="8701" max="8701" width="10.5546875" style="38" customWidth="1"/>
    <col min="8702" max="8703" width="11.109375" style="38" customWidth="1"/>
    <col min="8704" max="8704" width="12.5546875" style="38" customWidth="1"/>
    <col min="8705" max="8729" width="11.109375" style="38" customWidth="1"/>
    <col min="8730" max="8730" width="15.109375" style="38" customWidth="1"/>
    <col min="8731" max="8731" width="16.5546875" style="38" customWidth="1"/>
    <col min="8732" max="8935" width="8.88671875" style="38"/>
    <col min="8936" max="8936" width="15.5546875" style="38" customWidth="1"/>
    <col min="8937" max="8937" width="39.6640625" style="38" customWidth="1"/>
    <col min="8938" max="8938" width="20.109375" style="38" bestFit="1" customWidth="1"/>
    <col min="8939" max="8940" width="9.5546875" style="38" customWidth="1"/>
    <col min="8941" max="8942" width="11.88671875" style="38" customWidth="1"/>
    <col min="8943" max="8943" width="13.5546875" style="38" bestFit="1" customWidth="1"/>
    <col min="8944" max="8944" width="11.88671875" style="38" customWidth="1"/>
    <col min="8945" max="8950" width="11.109375" style="38" customWidth="1"/>
    <col min="8951" max="8951" width="12.5546875" style="38" customWidth="1"/>
    <col min="8952" max="8953" width="11.109375" style="38" customWidth="1"/>
    <col min="8954" max="8955" width="12.5546875" style="38" customWidth="1"/>
    <col min="8956" max="8956" width="11.109375" style="38" customWidth="1"/>
    <col min="8957" max="8957" width="10.5546875" style="38" customWidth="1"/>
    <col min="8958" max="8959" width="11.109375" style="38" customWidth="1"/>
    <col min="8960" max="8960" width="12.5546875" style="38" customWidth="1"/>
    <col min="8961" max="8985" width="11.109375" style="38" customWidth="1"/>
    <col min="8986" max="8986" width="15.109375" style="38" customWidth="1"/>
    <col min="8987" max="8987" width="16.5546875" style="38" customWidth="1"/>
    <col min="8988" max="9191" width="8.88671875" style="38"/>
    <col min="9192" max="9192" width="15.5546875" style="38" customWidth="1"/>
    <col min="9193" max="9193" width="39.6640625" style="38" customWidth="1"/>
    <col min="9194" max="9194" width="20.109375" style="38" bestFit="1" customWidth="1"/>
    <col min="9195" max="9196" width="9.5546875" style="38" customWidth="1"/>
    <col min="9197" max="9198" width="11.88671875" style="38" customWidth="1"/>
    <col min="9199" max="9199" width="13.5546875" style="38" bestFit="1" customWidth="1"/>
    <col min="9200" max="9200" width="11.88671875" style="38" customWidth="1"/>
    <col min="9201" max="9206" width="11.109375" style="38" customWidth="1"/>
    <col min="9207" max="9207" width="12.5546875" style="38" customWidth="1"/>
    <col min="9208" max="9209" width="11.109375" style="38" customWidth="1"/>
    <col min="9210" max="9211" width="12.5546875" style="38" customWidth="1"/>
    <col min="9212" max="9212" width="11.109375" style="38" customWidth="1"/>
    <col min="9213" max="9213" width="10.5546875" style="38" customWidth="1"/>
    <col min="9214" max="9215" width="11.109375" style="38" customWidth="1"/>
    <col min="9216" max="9216" width="12.5546875" style="38" customWidth="1"/>
    <col min="9217" max="9241" width="11.109375" style="38" customWidth="1"/>
    <col min="9242" max="9242" width="15.109375" style="38" customWidth="1"/>
    <col min="9243" max="9243" width="16.5546875" style="38" customWidth="1"/>
    <col min="9244" max="9447" width="8.88671875" style="38"/>
    <col min="9448" max="9448" width="15.5546875" style="38" customWidth="1"/>
    <col min="9449" max="9449" width="39.6640625" style="38" customWidth="1"/>
    <col min="9450" max="9450" width="20.109375" style="38" bestFit="1" customWidth="1"/>
    <col min="9451" max="9452" width="9.5546875" style="38" customWidth="1"/>
    <col min="9453" max="9454" width="11.88671875" style="38" customWidth="1"/>
    <col min="9455" max="9455" width="13.5546875" style="38" bestFit="1" customWidth="1"/>
    <col min="9456" max="9456" width="11.88671875" style="38" customWidth="1"/>
    <col min="9457" max="9462" width="11.109375" style="38" customWidth="1"/>
    <col min="9463" max="9463" width="12.5546875" style="38" customWidth="1"/>
    <col min="9464" max="9465" width="11.109375" style="38" customWidth="1"/>
    <col min="9466" max="9467" width="12.5546875" style="38" customWidth="1"/>
    <col min="9468" max="9468" width="11.109375" style="38" customWidth="1"/>
    <col min="9469" max="9469" width="10.5546875" style="38" customWidth="1"/>
    <col min="9470" max="9471" width="11.109375" style="38" customWidth="1"/>
    <col min="9472" max="9472" width="12.5546875" style="38" customWidth="1"/>
    <col min="9473" max="9497" width="11.109375" style="38" customWidth="1"/>
    <col min="9498" max="9498" width="15.109375" style="38" customWidth="1"/>
    <col min="9499" max="9499" width="16.5546875" style="38" customWidth="1"/>
    <col min="9500" max="9703" width="8.88671875" style="38"/>
    <col min="9704" max="9704" width="15.5546875" style="38" customWidth="1"/>
    <col min="9705" max="9705" width="39.6640625" style="38" customWidth="1"/>
    <col min="9706" max="9706" width="20.109375" style="38" bestFit="1" customWidth="1"/>
    <col min="9707" max="9708" width="9.5546875" style="38" customWidth="1"/>
    <col min="9709" max="9710" width="11.88671875" style="38" customWidth="1"/>
    <col min="9711" max="9711" width="13.5546875" style="38" bestFit="1" customWidth="1"/>
    <col min="9712" max="9712" width="11.88671875" style="38" customWidth="1"/>
    <col min="9713" max="9718" width="11.109375" style="38" customWidth="1"/>
    <col min="9719" max="9719" width="12.5546875" style="38" customWidth="1"/>
    <col min="9720" max="9721" width="11.109375" style="38" customWidth="1"/>
    <col min="9722" max="9723" width="12.5546875" style="38" customWidth="1"/>
    <col min="9724" max="9724" width="11.109375" style="38" customWidth="1"/>
    <col min="9725" max="9725" width="10.5546875" style="38" customWidth="1"/>
    <col min="9726" max="9727" width="11.109375" style="38" customWidth="1"/>
    <col min="9728" max="9728" width="12.5546875" style="38" customWidth="1"/>
    <col min="9729" max="9753" width="11.109375" style="38" customWidth="1"/>
    <col min="9754" max="9754" width="15.109375" style="38" customWidth="1"/>
    <col min="9755" max="9755" width="16.5546875" style="38" customWidth="1"/>
    <col min="9756" max="9959" width="8.88671875" style="38"/>
    <col min="9960" max="9960" width="15.5546875" style="38" customWidth="1"/>
    <col min="9961" max="9961" width="39.6640625" style="38" customWidth="1"/>
    <col min="9962" max="9962" width="20.109375" style="38" bestFit="1" customWidth="1"/>
    <col min="9963" max="9964" width="9.5546875" style="38" customWidth="1"/>
    <col min="9965" max="9966" width="11.88671875" style="38" customWidth="1"/>
    <col min="9967" max="9967" width="13.5546875" style="38" bestFit="1" customWidth="1"/>
    <col min="9968" max="9968" width="11.88671875" style="38" customWidth="1"/>
    <col min="9969" max="9974" width="11.109375" style="38" customWidth="1"/>
    <col min="9975" max="9975" width="12.5546875" style="38" customWidth="1"/>
    <col min="9976" max="9977" width="11.109375" style="38" customWidth="1"/>
    <col min="9978" max="9979" width="12.5546875" style="38" customWidth="1"/>
    <col min="9980" max="9980" width="11.109375" style="38" customWidth="1"/>
    <col min="9981" max="9981" width="10.5546875" style="38" customWidth="1"/>
    <col min="9982" max="9983" width="11.109375" style="38" customWidth="1"/>
    <col min="9984" max="9984" width="12.5546875" style="38" customWidth="1"/>
    <col min="9985" max="10009" width="11.109375" style="38" customWidth="1"/>
    <col min="10010" max="10010" width="15.109375" style="38" customWidth="1"/>
    <col min="10011" max="10011" width="16.5546875" style="38" customWidth="1"/>
    <col min="10012" max="10215" width="8.88671875" style="38"/>
    <col min="10216" max="10216" width="15.5546875" style="38" customWidth="1"/>
    <col min="10217" max="10217" width="39.6640625" style="38" customWidth="1"/>
    <col min="10218" max="10218" width="20.109375" style="38" bestFit="1" customWidth="1"/>
    <col min="10219" max="10220" width="9.5546875" style="38" customWidth="1"/>
    <col min="10221" max="10222" width="11.88671875" style="38" customWidth="1"/>
    <col min="10223" max="10223" width="13.5546875" style="38" bestFit="1" customWidth="1"/>
    <col min="10224" max="10224" width="11.88671875" style="38" customWidth="1"/>
    <col min="10225" max="10230" width="11.109375" style="38" customWidth="1"/>
    <col min="10231" max="10231" width="12.5546875" style="38" customWidth="1"/>
    <col min="10232" max="10233" width="11.109375" style="38" customWidth="1"/>
    <col min="10234" max="10235" width="12.5546875" style="38" customWidth="1"/>
    <col min="10236" max="10236" width="11.109375" style="38" customWidth="1"/>
    <col min="10237" max="10237" width="10.5546875" style="38" customWidth="1"/>
    <col min="10238" max="10239" width="11.109375" style="38" customWidth="1"/>
    <col min="10240" max="10240" width="12.5546875" style="38" customWidth="1"/>
    <col min="10241" max="10265" width="11.109375" style="38" customWidth="1"/>
    <col min="10266" max="10266" width="15.109375" style="38" customWidth="1"/>
    <col min="10267" max="10267" width="16.5546875" style="38" customWidth="1"/>
    <col min="10268" max="10471" width="8.88671875" style="38"/>
    <col min="10472" max="10472" width="15.5546875" style="38" customWidth="1"/>
    <col min="10473" max="10473" width="39.6640625" style="38" customWidth="1"/>
    <col min="10474" max="10474" width="20.109375" style="38" bestFit="1" customWidth="1"/>
    <col min="10475" max="10476" width="9.5546875" style="38" customWidth="1"/>
    <col min="10477" max="10478" width="11.88671875" style="38" customWidth="1"/>
    <col min="10479" max="10479" width="13.5546875" style="38" bestFit="1" customWidth="1"/>
    <col min="10480" max="10480" width="11.88671875" style="38" customWidth="1"/>
    <col min="10481" max="10486" width="11.109375" style="38" customWidth="1"/>
    <col min="10487" max="10487" width="12.5546875" style="38" customWidth="1"/>
    <col min="10488" max="10489" width="11.109375" style="38" customWidth="1"/>
    <col min="10490" max="10491" width="12.5546875" style="38" customWidth="1"/>
    <col min="10492" max="10492" width="11.109375" style="38" customWidth="1"/>
    <col min="10493" max="10493" width="10.5546875" style="38" customWidth="1"/>
    <col min="10494" max="10495" width="11.109375" style="38" customWidth="1"/>
    <col min="10496" max="10496" width="12.5546875" style="38" customWidth="1"/>
    <col min="10497" max="10521" width="11.109375" style="38" customWidth="1"/>
    <col min="10522" max="10522" width="15.109375" style="38" customWidth="1"/>
    <col min="10523" max="10523" width="16.5546875" style="38" customWidth="1"/>
    <col min="10524" max="10727" width="8.88671875" style="38"/>
    <col min="10728" max="10728" width="15.5546875" style="38" customWidth="1"/>
    <col min="10729" max="10729" width="39.6640625" style="38" customWidth="1"/>
    <col min="10730" max="10730" width="20.109375" style="38" bestFit="1" customWidth="1"/>
    <col min="10731" max="10732" width="9.5546875" style="38" customWidth="1"/>
    <col min="10733" max="10734" width="11.88671875" style="38" customWidth="1"/>
    <col min="10735" max="10735" width="13.5546875" style="38" bestFit="1" customWidth="1"/>
    <col min="10736" max="10736" width="11.88671875" style="38" customWidth="1"/>
    <col min="10737" max="10742" width="11.109375" style="38" customWidth="1"/>
    <col min="10743" max="10743" width="12.5546875" style="38" customWidth="1"/>
    <col min="10744" max="10745" width="11.109375" style="38" customWidth="1"/>
    <col min="10746" max="10747" width="12.5546875" style="38" customWidth="1"/>
    <col min="10748" max="10748" width="11.109375" style="38" customWidth="1"/>
    <col min="10749" max="10749" width="10.5546875" style="38" customWidth="1"/>
    <col min="10750" max="10751" width="11.109375" style="38" customWidth="1"/>
    <col min="10752" max="10752" width="12.5546875" style="38" customWidth="1"/>
    <col min="10753" max="10777" width="11.109375" style="38" customWidth="1"/>
    <col min="10778" max="10778" width="15.109375" style="38" customWidth="1"/>
    <col min="10779" max="10779" width="16.5546875" style="38" customWidth="1"/>
    <col min="10780" max="10983" width="8.88671875" style="38"/>
    <col min="10984" max="10984" width="15.5546875" style="38" customWidth="1"/>
    <col min="10985" max="10985" width="39.6640625" style="38" customWidth="1"/>
    <col min="10986" max="10986" width="20.109375" style="38" bestFit="1" customWidth="1"/>
    <col min="10987" max="10988" width="9.5546875" style="38" customWidth="1"/>
    <col min="10989" max="10990" width="11.88671875" style="38" customWidth="1"/>
    <col min="10991" max="10991" width="13.5546875" style="38" bestFit="1" customWidth="1"/>
    <col min="10992" max="10992" width="11.88671875" style="38" customWidth="1"/>
    <col min="10993" max="10998" width="11.109375" style="38" customWidth="1"/>
    <col min="10999" max="10999" width="12.5546875" style="38" customWidth="1"/>
    <col min="11000" max="11001" width="11.109375" style="38" customWidth="1"/>
    <col min="11002" max="11003" width="12.5546875" style="38" customWidth="1"/>
    <col min="11004" max="11004" width="11.109375" style="38" customWidth="1"/>
    <col min="11005" max="11005" width="10.5546875" style="38" customWidth="1"/>
    <col min="11006" max="11007" width="11.109375" style="38" customWidth="1"/>
    <col min="11008" max="11008" width="12.5546875" style="38" customWidth="1"/>
    <col min="11009" max="11033" width="11.109375" style="38" customWidth="1"/>
    <col min="11034" max="11034" width="15.109375" style="38" customWidth="1"/>
    <col min="11035" max="11035" width="16.5546875" style="38" customWidth="1"/>
    <col min="11036" max="11239" width="8.88671875" style="38"/>
    <col min="11240" max="11240" width="15.5546875" style="38" customWidth="1"/>
    <col min="11241" max="11241" width="39.6640625" style="38" customWidth="1"/>
    <col min="11242" max="11242" width="20.109375" style="38" bestFit="1" customWidth="1"/>
    <col min="11243" max="11244" width="9.5546875" style="38" customWidth="1"/>
    <col min="11245" max="11246" width="11.88671875" style="38" customWidth="1"/>
    <col min="11247" max="11247" width="13.5546875" style="38" bestFit="1" customWidth="1"/>
    <col min="11248" max="11248" width="11.88671875" style="38" customWidth="1"/>
    <col min="11249" max="11254" width="11.109375" style="38" customWidth="1"/>
    <col min="11255" max="11255" width="12.5546875" style="38" customWidth="1"/>
    <col min="11256" max="11257" width="11.109375" style="38" customWidth="1"/>
    <col min="11258" max="11259" width="12.5546875" style="38" customWidth="1"/>
    <col min="11260" max="11260" width="11.109375" style="38" customWidth="1"/>
    <col min="11261" max="11261" width="10.5546875" style="38" customWidth="1"/>
    <col min="11262" max="11263" width="11.109375" style="38" customWidth="1"/>
    <col min="11264" max="11264" width="12.5546875" style="38" customWidth="1"/>
    <col min="11265" max="11289" width="11.109375" style="38" customWidth="1"/>
    <col min="11290" max="11290" width="15.109375" style="38" customWidth="1"/>
    <col min="11291" max="11291" width="16.5546875" style="38" customWidth="1"/>
    <col min="11292" max="11495" width="8.88671875" style="38"/>
    <col min="11496" max="11496" width="15.5546875" style="38" customWidth="1"/>
    <col min="11497" max="11497" width="39.6640625" style="38" customWidth="1"/>
    <col min="11498" max="11498" width="20.109375" style="38" bestFit="1" customWidth="1"/>
    <col min="11499" max="11500" width="9.5546875" style="38" customWidth="1"/>
    <col min="11501" max="11502" width="11.88671875" style="38" customWidth="1"/>
    <col min="11503" max="11503" width="13.5546875" style="38" bestFit="1" customWidth="1"/>
    <col min="11504" max="11504" width="11.88671875" style="38" customWidth="1"/>
    <col min="11505" max="11510" width="11.109375" style="38" customWidth="1"/>
    <col min="11511" max="11511" width="12.5546875" style="38" customWidth="1"/>
    <col min="11512" max="11513" width="11.109375" style="38" customWidth="1"/>
    <col min="11514" max="11515" width="12.5546875" style="38" customWidth="1"/>
    <col min="11516" max="11516" width="11.109375" style="38" customWidth="1"/>
    <col min="11517" max="11517" width="10.5546875" style="38" customWidth="1"/>
    <col min="11518" max="11519" width="11.109375" style="38" customWidth="1"/>
    <col min="11520" max="11520" width="12.5546875" style="38" customWidth="1"/>
    <col min="11521" max="11545" width="11.109375" style="38" customWidth="1"/>
    <col min="11546" max="11546" width="15.109375" style="38" customWidth="1"/>
    <col min="11547" max="11547" width="16.5546875" style="38" customWidth="1"/>
    <col min="11548" max="11751" width="8.88671875" style="38"/>
    <col min="11752" max="11752" width="15.5546875" style="38" customWidth="1"/>
    <col min="11753" max="11753" width="39.6640625" style="38" customWidth="1"/>
    <col min="11754" max="11754" width="20.109375" style="38" bestFit="1" customWidth="1"/>
    <col min="11755" max="11756" width="9.5546875" style="38" customWidth="1"/>
    <col min="11757" max="11758" width="11.88671875" style="38" customWidth="1"/>
    <col min="11759" max="11759" width="13.5546875" style="38" bestFit="1" customWidth="1"/>
    <col min="11760" max="11760" width="11.88671875" style="38" customWidth="1"/>
    <col min="11761" max="11766" width="11.109375" style="38" customWidth="1"/>
    <col min="11767" max="11767" width="12.5546875" style="38" customWidth="1"/>
    <col min="11768" max="11769" width="11.109375" style="38" customWidth="1"/>
    <col min="11770" max="11771" width="12.5546875" style="38" customWidth="1"/>
    <col min="11772" max="11772" width="11.109375" style="38" customWidth="1"/>
    <col min="11773" max="11773" width="10.5546875" style="38" customWidth="1"/>
    <col min="11774" max="11775" width="11.109375" style="38" customWidth="1"/>
    <col min="11776" max="11776" width="12.5546875" style="38" customWidth="1"/>
    <col min="11777" max="11801" width="11.109375" style="38" customWidth="1"/>
    <col min="11802" max="11802" width="15.109375" style="38" customWidth="1"/>
    <col min="11803" max="11803" width="16.5546875" style="38" customWidth="1"/>
    <col min="11804" max="12007" width="8.88671875" style="38"/>
    <col min="12008" max="12008" width="15.5546875" style="38" customWidth="1"/>
    <col min="12009" max="12009" width="39.6640625" style="38" customWidth="1"/>
    <col min="12010" max="12010" width="20.109375" style="38" bestFit="1" customWidth="1"/>
    <col min="12011" max="12012" width="9.5546875" style="38" customWidth="1"/>
    <col min="12013" max="12014" width="11.88671875" style="38" customWidth="1"/>
    <col min="12015" max="12015" width="13.5546875" style="38" bestFit="1" customWidth="1"/>
    <col min="12016" max="12016" width="11.88671875" style="38" customWidth="1"/>
    <col min="12017" max="12022" width="11.109375" style="38" customWidth="1"/>
    <col min="12023" max="12023" width="12.5546875" style="38" customWidth="1"/>
    <col min="12024" max="12025" width="11.109375" style="38" customWidth="1"/>
    <col min="12026" max="12027" width="12.5546875" style="38" customWidth="1"/>
    <col min="12028" max="12028" width="11.109375" style="38" customWidth="1"/>
    <col min="12029" max="12029" width="10.5546875" style="38" customWidth="1"/>
    <col min="12030" max="12031" width="11.109375" style="38" customWidth="1"/>
    <col min="12032" max="12032" width="12.5546875" style="38" customWidth="1"/>
    <col min="12033" max="12057" width="11.109375" style="38" customWidth="1"/>
    <col min="12058" max="12058" width="15.109375" style="38" customWidth="1"/>
    <col min="12059" max="12059" width="16.5546875" style="38" customWidth="1"/>
    <col min="12060" max="12263" width="8.88671875" style="38"/>
    <col min="12264" max="12264" width="15.5546875" style="38" customWidth="1"/>
    <col min="12265" max="12265" width="39.6640625" style="38" customWidth="1"/>
    <col min="12266" max="12266" width="20.109375" style="38" bestFit="1" customWidth="1"/>
    <col min="12267" max="12268" width="9.5546875" style="38" customWidth="1"/>
    <col min="12269" max="12270" width="11.88671875" style="38" customWidth="1"/>
    <col min="12271" max="12271" width="13.5546875" style="38" bestFit="1" customWidth="1"/>
    <col min="12272" max="12272" width="11.88671875" style="38" customWidth="1"/>
    <col min="12273" max="12278" width="11.109375" style="38" customWidth="1"/>
    <col min="12279" max="12279" width="12.5546875" style="38" customWidth="1"/>
    <col min="12280" max="12281" width="11.109375" style="38" customWidth="1"/>
    <col min="12282" max="12283" width="12.5546875" style="38" customWidth="1"/>
    <col min="12284" max="12284" width="11.109375" style="38" customWidth="1"/>
    <col min="12285" max="12285" width="10.5546875" style="38" customWidth="1"/>
    <col min="12286" max="12287" width="11.109375" style="38" customWidth="1"/>
    <col min="12288" max="12288" width="12.5546875" style="38" customWidth="1"/>
    <col min="12289" max="12313" width="11.109375" style="38" customWidth="1"/>
    <col min="12314" max="12314" width="15.109375" style="38" customWidth="1"/>
    <col min="12315" max="12315" width="16.5546875" style="38" customWidth="1"/>
    <col min="12316" max="12519" width="8.88671875" style="38"/>
    <col min="12520" max="12520" width="15.5546875" style="38" customWidth="1"/>
    <col min="12521" max="12521" width="39.6640625" style="38" customWidth="1"/>
    <col min="12522" max="12522" width="20.109375" style="38" bestFit="1" customWidth="1"/>
    <col min="12523" max="12524" width="9.5546875" style="38" customWidth="1"/>
    <col min="12525" max="12526" width="11.88671875" style="38" customWidth="1"/>
    <col min="12527" max="12527" width="13.5546875" style="38" bestFit="1" customWidth="1"/>
    <col min="12528" max="12528" width="11.88671875" style="38" customWidth="1"/>
    <col min="12529" max="12534" width="11.109375" style="38" customWidth="1"/>
    <col min="12535" max="12535" width="12.5546875" style="38" customWidth="1"/>
    <col min="12536" max="12537" width="11.109375" style="38" customWidth="1"/>
    <col min="12538" max="12539" width="12.5546875" style="38" customWidth="1"/>
    <col min="12540" max="12540" width="11.109375" style="38" customWidth="1"/>
    <col min="12541" max="12541" width="10.5546875" style="38" customWidth="1"/>
    <col min="12542" max="12543" width="11.109375" style="38" customWidth="1"/>
    <col min="12544" max="12544" width="12.5546875" style="38" customWidth="1"/>
    <col min="12545" max="12569" width="11.109375" style="38" customWidth="1"/>
    <col min="12570" max="12570" width="15.109375" style="38" customWidth="1"/>
    <col min="12571" max="12571" width="16.5546875" style="38" customWidth="1"/>
    <col min="12572" max="12775" width="8.88671875" style="38"/>
    <col min="12776" max="12776" width="15.5546875" style="38" customWidth="1"/>
    <col min="12777" max="12777" width="39.6640625" style="38" customWidth="1"/>
    <col min="12778" max="12778" width="20.109375" style="38" bestFit="1" customWidth="1"/>
    <col min="12779" max="12780" width="9.5546875" style="38" customWidth="1"/>
    <col min="12781" max="12782" width="11.88671875" style="38" customWidth="1"/>
    <col min="12783" max="12783" width="13.5546875" style="38" bestFit="1" customWidth="1"/>
    <col min="12784" max="12784" width="11.88671875" style="38" customWidth="1"/>
    <col min="12785" max="12790" width="11.109375" style="38" customWidth="1"/>
    <col min="12791" max="12791" width="12.5546875" style="38" customWidth="1"/>
    <col min="12792" max="12793" width="11.109375" style="38" customWidth="1"/>
    <col min="12794" max="12795" width="12.5546875" style="38" customWidth="1"/>
    <col min="12796" max="12796" width="11.109375" style="38" customWidth="1"/>
    <col min="12797" max="12797" width="10.5546875" style="38" customWidth="1"/>
    <col min="12798" max="12799" width="11.109375" style="38" customWidth="1"/>
    <col min="12800" max="12800" width="12.5546875" style="38" customWidth="1"/>
    <col min="12801" max="12825" width="11.109375" style="38" customWidth="1"/>
    <col min="12826" max="12826" width="15.109375" style="38" customWidth="1"/>
    <col min="12827" max="12827" width="16.5546875" style="38" customWidth="1"/>
    <col min="12828" max="13031" width="8.88671875" style="38"/>
    <col min="13032" max="13032" width="15.5546875" style="38" customWidth="1"/>
    <col min="13033" max="13033" width="39.6640625" style="38" customWidth="1"/>
    <col min="13034" max="13034" width="20.109375" style="38" bestFit="1" customWidth="1"/>
    <col min="13035" max="13036" width="9.5546875" style="38" customWidth="1"/>
    <col min="13037" max="13038" width="11.88671875" style="38" customWidth="1"/>
    <col min="13039" max="13039" width="13.5546875" style="38" bestFit="1" customWidth="1"/>
    <col min="13040" max="13040" width="11.88671875" style="38" customWidth="1"/>
    <col min="13041" max="13046" width="11.109375" style="38" customWidth="1"/>
    <col min="13047" max="13047" width="12.5546875" style="38" customWidth="1"/>
    <col min="13048" max="13049" width="11.109375" style="38" customWidth="1"/>
    <col min="13050" max="13051" width="12.5546875" style="38" customWidth="1"/>
    <col min="13052" max="13052" width="11.109375" style="38" customWidth="1"/>
    <col min="13053" max="13053" width="10.5546875" style="38" customWidth="1"/>
    <col min="13054" max="13055" width="11.109375" style="38" customWidth="1"/>
    <col min="13056" max="13056" width="12.5546875" style="38" customWidth="1"/>
    <col min="13057" max="13081" width="11.109375" style="38" customWidth="1"/>
    <col min="13082" max="13082" width="15.109375" style="38" customWidth="1"/>
    <col min="13083" max="13083" width="16.5546875" style="38" customWidth="1"/>
    <col min="13084" max="13287" width="8.88671875" style="38"/>
    <col min="13288" max="13288" width="15.5546875" style="38" customWidth="1"/>
    <col min="13289" max="13289" width="39.6640625" style="38" customWidth="1"/>
    <col min="13290" max="13290" width="20.109375" style="38" bestFit="1" customWidth="1"/>
    <col min="13291" max="13292" width="9.5546875" style="38" customWidth="1"/>
    <col min="13293" max="13294" width="11.88671875" style="38" customWidth="1"/>
    <col min="13295" max="13295" width="13.5546875" style="38" bestFit="1" customWidth="1"/>
    <col min="13296" max="13296" width="11.88671875" style="38" customWidth="1"/>
    <col min="13297" max="13302" width="11.109375" style="38" customWidth="1"/>
    <col min="13303" max="13303" width="12.5546875" style="38" customWidth="1"/>
    <col min="13304" max="13305" width="11.109375" style="38" customWidth="1"/>
    <col min="13306" max="13307" width="12.5546875" style="38" customWidth="1"/>
    <col min="13308" max="13308" width="11.109375" style="38" customWidth="1"/>
    <col min="13309" max="13309" width="10.5546875" style="38" customWidth="1"/>
    <col min="13310" max="13311" width="11.109375" style="38" customWidth="1"/>
    <col min="13312" max="13312" width="12.5546875" style="38" customWidth="1"/>
    <col min="13313" max="13337" width="11.109375" style="38" customWidth="1"/>
    <col min="13338" max="13338" width="15.109375" style="38" customWidth="1"/>
    <col min="13339" max="13339" width="16.5546875" style="38" customWidth="1"/>
    <col min="13340" max="13543" width="8.88671875" style="38"/>
    <col min="13544" max="13544" width="15.5546875" style="38" customWidth="1"/>
    <col min="13545" max="13545" width="39.6640625" style="38" customWidth="1"/>
    <col min="13546" max="13546" width="20.109375" style="38" bestFit="1" customWidth="1"/>
    <col min="13547" max="13548" width="9.5546875" style="38" customWidth="1"/>
    <col min="13549" max="13550" width="11.88671875" style="38" customWidth="1"/>
    <col min="13551" max="13551" width="13.5546875" style="38" bestFit="1" customWidth="1"/>
    <col min="13552" max="13552" width="11.88671875" style="38" customWidth="1"/>
    <col min="13553" max="13558" width="11.109375" style="38" customWidth="1"/>
    <col min="13559" max="13559" width="12.5546875" style="38" customWidth="1"/>
    <col min="13560" max="13561" width="11.109375" style="38" customWidth="1"/>
    <col min="13562" max="13563" width="12.5546875" style="38" customWidth="1"/>
    <col min="13564" max="13564" width="11.109375" style="38" customWidth="1"/>
    <col min="13565" max="13565" width="10.5546875" style="38" customWidth="1"/>
    <col min="13566" max="13567" width="11.109375" style="38" customWidth="1"/>
    <col min="13568" max="13568" width="12.5546875" style="38" customWidth="1"/>
    <col min="13569" max="13593" width="11.109375" style="38" customWidth="1"/>
    <col min="13594" max="13594" width="15.109375" style="38" customWidth="1"/>
    <col min="13595" max="13595" width="16.5546875" style="38" customWidth="1"/>
    <col min="13596" max="13799" width="8.88671875" style="38"/>
    <col min="13800" max="13800" width="15.5546875" style="38" customWidth="1"/>
    <col min="13801" max="13801" width="39.6640625" style="38" customWidth="1"/>
    <col min="13802" max="13802" width="20.109375" style="38" bestFit="1" customWidth="1"/>
    <col min="13803" max="13804" width="9.5546875" style="38" customWidth="1"/>
    <col min="13805" max="13806" width="11.88671875" style="38" customWidth="1"/>
    <col min="13807" max="13807" width="13.5546875" style="38" bestFit="1" customWidth="1"/>
    <col min="13808" max="13808" width="11.88671875" style="38" customWidth="1"/>
    <col min="13809" max="13814" width="11.109375" style="38" customWidth="1"/>
    <col min="13815" max="13815" width="12.5546875" style="38" customWidth="1"/>
    <col min="13816" max="13817" width="11.109375" style="38" customWidth="1"/>
    <col min="13818" max="13819" width="12.5546875" style="38" customWidth="1"/>
    <col min="13820" max="13820" width="11.109375" style="38" customWidth="1"/>
    <col min="13821" max="13821" width="10.5546875" style="38" customWidth="1"/>
    <col min="13822" max="13823" width="11.109375" style="38" customWidth="1"/>
    <col min="13824" max="13824" width="12.5546875" style="38" customWidth="1"/>
    <col min="13825" max="13849" width="11.109375" style="38" customWidth="1"/>
    <col min="13850" max="13850" width="15.109375" style="38" customWidth="1"/>
    <col min="13851" max="13851" width="16.5546875" style="38" customWidth="1"/>
    <col min="13852" max="14055" width="8.88671875" style="38"/>
    <col min="14056" max="14056" width="15.5546875" style="38" customWidth="1"/>
    <col min="14057" max="14057" width="39.6640625" style="38" customWidth="1"/>
    <col min="14058" max="14058" width="20.109375" style="38" bestFit="1" customWidth="1"/>
    <col min="14059" max="14060" width="9.5546875" style="38" customWidth="1"/>
    <col min="14061" max="14062" width="11.88671875" style="38" customWidth="1"/>
    <col min="14063" max="14063" width="13.5546875" style="38" bestFit="1" customWidth="1"/>
    <col min="14064" max="14064" width="11.88671875" style="38" customWidth="1"/>
    <col min="14065" max="14070" width="11.109375" style="38" customWidth="1"/>
    <col min="14071" max="14071" width="12.5546875" style="38" customWidth="1"/>
    <col min="14072" max="14073" width="11.109375" style="38" customWidth="1"/>
    <col min="14074" max="14075" width="12.5546875" style="38" customWidth="1"/>
    <col min="14076" max="14076" width="11.109375" style="38" customWidth="1"/>
    <col min="14077" max="14077" width="10.5546875" style="38" customWidth="1"/>
    <col min="14078" max="14079" width="11.109375" style="38" customWidth="1"/>
    <col min="14080" max="14080" width="12.5546875" style="38" customWidth="1"/>
    <col min="14081" max="14105" width="11.109375" style="38" customWidth="1"/>
    <col min="14106" max="14106" width="15.109375" style="38" customWidth="1"/>
    <col min="14107" max="14107" width="16.5546875" style="38" customWidth="1"/>
    <col min="14108" max="14311" width="8.88671875" style="38"/>
    <col min="14312" max="14312" width="15.5546875" style="38" customWidth="1"/>
    <col min="14313" max="14313" width="39.6640625" style="38" customWidth="1"/>
    <col min="14314" max="14314" width="20.109375" style="38" bestFit="1" customWidth="1"/>
    <col min="14315" max="14316" width="9.5546875" style="38" customWidth="1"/>
    <col min="14317" max="14318" width="11.88671875" style="38" customWidth="1"/>
    <col min="14319" max="14319" width="13.5546875" style="38" bestFit="1" customWidth="1"/>
    <col min="14320" max="14320" width="11.88671875" style="38" customWidth="1"/>
    <col min="14321" max="14326" width="11.109375" style="38" customWidth="1"/>
    <col min="14327" max="14327" width="12.5546875" style="38" customWidth="1"/>
    <col min="14328" max="14329" width="11.109375" style="38" customWidth="1"/>
    <col min="14330" max="14331" width="12.5546875" style="38" customWidth="1"/>
    <col min="14332" max="14332" width="11.109375" style="38" customWidth="1"/>
    <col min="14333" max="14333" width="10.5546875" style="38" customWidth="1"/>
    <col min="14334" max="14335" width="11.109375" style="38" customWidth="1"/>
    <col min="14336" max="14336" width="12.5546875" style="38" customWidth="1"/>
    <col min="14337" max="14361" width="11.109375" style="38" customWidth="1"/>
    <col min="14362" max="14362" width="15.109375" style="38" customWidth="1"/>
    <col min="14363" max="14363" width="16.5546875" style="38" customWidth="1"/>
    <col min="14364" max="14567" width="8.88671875" style="38"/>
    <col min="14568" max="14568" width="15.5546875" style="38" customWidth="1"/>
    <col min="14569" max="14569" width="39.6640625" style="38" customWidth="1"/>
    <col min="14570" max="14570" width="20.109375" style="38" bestFit="1" customWidth="1"/>
    <col min="14571" max="14572" width="9.5546875" style="38" customWidth="1"/>
    <col min="14573" max="14574" width="11.88671875" style="38" customWidth="1"/>
    <col min="14575" max="14575" width="13.5546875" style="38" bestFit="1" customWidth="1"/>
    <col min="14576" max="14576" width="11.88671875" style="38" customWidth="1"/>
    <col min="14577" max="14582" width="11.109375" style="38" customWidth="1"/>
    <col min="14583" max="14583" width="12.5546875" style="38" customWidth="1"/>
    <col min="14584" max="14585" width="11.109375" style="38" customWidth="1"/>
    <col min="14586" max="14587" width="12.5546875" style="38" customWidth="1"/>
    <col min="14588" max="14588" width="11.109375" style="38" customWidth="1"/>
    <col min="14589" max="14589" width="10.5546875" style="38" customWidth="1"/>
    <col min="14590" max="14591" width="11.109375" style="38" customWidth="1"/>
    <col min="14592" max="14592" width="12.5546875" style="38" customWidth="1"/>
    <col min="14593" max="14617" width="11.109375" style="38" customWidth="1"/>
    <col min="14618" max="14618" width="15.109375" style="38" customWidth="1"/>
    <col min="14619" max="14619" width="16.5546875" style="38" customWidth="1"/>
    <col min="14620" max="14823" width="8.88671875" style="38"/>
    <col min="14824" max="14824" width="15.5546875" style="38" customWidth="1"/>
    <col min="14825" max="14825" width="39.6640625" style="38" customWidth="1"/>
    <col min="14826" max="14826" width="20.109375" style="38" bestFit="1" customWidth="1"/>
    <col min="14827" max="14828" width="9.5546875" style="38" customWidth="1"/>
    <col min="14829" max="14830" width="11.88671875" style="38" customWidth="1"/>
    <col min="14831" max="14831" width="13.5546875" style="38" bestFit="1" customWidth="1"/>
    <col min="14832" max="14832" width="11.88671875" style="38" customWidth="1"/>
    <col min="14833" max="14838" width="11.109375" style="38" customWidth="1"/>
    <col min="14839" max="14839" width="12.5546875" style="38" customWidth="1"/>
    <col min="14840" max="14841" width="11.109375" style="38" customWidth="1"/>
    <col min="14842" max="14843" width="12.5546875" style="38" customWidth="1"/>
    <col min="14844" max="14844" width="11.109375" style="38" customWidth="1"/>
    <col min="14845" max="14845" width="10.5546875" style="38" customWidth="1"/>
    <col min="14846" max="14847" width="11.109375" style="38" customWidth="1"/>
    <col min="14848" max="14848" width="12.5546875" style="38" customWidth="1"/>
    <col min="14849" max="14873" width="11.109375" style="38" customWidth="1"/>
    <col min="14874" max="14874" width="15.109375" style="38" customWidth="1"/>
    <col min="14875" max="14875" width="16.5546875" style="38" customWidth="1"/>
    <col min="14876" max="15079" width="8.88671875" style="38"/>
    <col min="15080" max="15080" width="15.5546875" style="38" customWidth="1"/>
    <col min="15081" max="15081" width="39.6640625" style="38" customWidth="1"/>
    <col min="15082" max="15082" width="20.109375" style="38" bestFit="1" customWidth="1"/>
    <col min="15083" max="15084" width="9.5546875" style="38" customWidth="1"/>
    <col min="15085" max="15086" width="11.88671875" style="38" customWidth="1"/>
    <col min="15087" max="15087" width="13.5546875" style="38" bestFit="1" customWidth="1"/>
    <col min="15088" max="15088" width="11.88671875" style="38" customWidth="1"/>
    <col min="15089" max="15094" width="11.109375" style="38" customWidth="1"/>
    <col min="15095" max="15095" width="12.5546875" style="38" customWidth="1"/>
    <col min="15096" max="15097" width="11.109375" style="38" customWidth="1"/>
    <col min="15098" max="15099" width="12.5546875" style="38" customWidth="1"/>
    <col min="15100" max="15100" width="11.109375" style="38" customWidth="1"/>
    <col min="15101" max="15101" width="10.5546875" style="38" customWidth="1"/>
    <col min="15102" max="15103" width="11.109375" style="38" customWidth="1"/>
    <col min="15104" max="15104" width="12.5546875" style="38" customWidth="1"/>
    <col min="15105" max="15129" width="11.109375" style="38" customWidth="1"/>
    <col min="15130" max="15130" width="15.109375" style="38" customWidth="1"/>
    <col min="15131" max="15131" width="16.5546875" style="38" customWidth="1"/>
    <col min="15132" max="15335" width="8.88671875" style="38"/>
    <col min="15336" max="15336" width="15.5546875" style="38" customWidth="1"/>
    <col min="15337" max="15337" width="39.6640625" style="38" customWidth="1"/>
    <col min="15338" max="15338" width="20.109375" style="38" bestFit="1" customWidth="1"/>
    <col min="15339" max="15340" width="9.5546875" style="38" customWidth="1"/>
    <col min="15341" max="15342" width="11.88671875" style="38" customWidth="1"/>
    <col min="15343" max="15343" width="13.5546875" style="38" bestFit="1" customWidth="1"/>
    <col min="15344" max="15344" width="11.88671875" style="38" customWidth="1"/>
    <col min="15345" max="15350" width="11.109375" style="38" customWidth="1"/>
    <col min="15351" max="15351" width="12.5546875" style="38" customWidth="1"/>
    <col min="15352" max="15353" width="11.109375" style="38" customWidth="1"/>
    <col min="15354" max="15355" width="12.5546875" style="38" customWidth="1"/>
    <col min="15356" max="15356" width="11.109375" style="38" customWidth="1"/>
    <col min="15357" max="15357" width="10.5546875" style="38" customWidth="1"/>
    <col min="15358" max="15359" width="11.109375" style="38" customWidth="1"/>
    <col min="15360" max="15360" width="12.5546875" style="38" customWidth="1"/>
    <col min="15361" max="15385" width="11.109375" style="38" customWidth="1"/>
    <col min="15386" max="15386" width="15.109375" style="38" customWidth="1"/>
    <col min="15387" max="15387" width="16.5546875" style="38" customWidth="1"/>
    <col min="15388" max="15591" width="8.88671875" style="38"/>
    <col min="15592" max="15592" width="15.5546875" style="38" customWidth="1"/>
    <col min="15593" max="15593" width="39.6640625" style="38" customWidth="1"/>
    <col min="15594" max="15594" width="20.109375" style="38" bestFit="1" customWidth="1"/>
    <col min="15595" max="15596" width="9.5546875" style="38" customWidth="1"/>
    <col min="15597" max="15598" width="11.88671875" style="38" customWidth="1"/>
    <col min="15599" max="15599" width="13.5546875" style="38" bestFit="1" customWidth="1"/>
    <col min="15600" max="15600" width="11.88671875" style="38" customWidth="1"/>
    <col min="15601" max="15606" width="11.109375" style="38" customWidth="1"/>
    <col min="15607" max="15607" width="12.5546875" style="38" customWidth="1"/>
    <col min="15608" max="15609" width="11.109375" style="38" customWidth="1"/>
    <col min="15610" max="15611" width="12.5546875" style="38" customWidth="1"/>
    <col min="15612" max="15612" width="11.109375" style="38" customWidth="1"/>
    <col min="15613" max="15613" width="10.5546875" style="38" customWidth="1"/>
    <col min="15614" max="15615" width="11.109375" style="38" customWidth="1"/>
    <col min="15616" max="15616" width="12.5546875" style="38" customWidth="1"/>
    <col min="15617" max="15641" width="11.109375" style="38" customWidth="1"/>
    <col min="15642" max="15642" width="15.109375" style="38" customWidth="1"/>
    <col min="15643" max="15643" width="16.5546875" style="38" customWidth="1"/>
    <col min="15644" max="15847" width="8.88671875" style="38"/>
    <col min="15848" max="15848" width="15.5546875" style="38" customWidth="1"/>
    <col min="15849" max="15849" width="39.6640625" style="38" customWidth="1"/>
    <col min="15850" max="15850" width="20.109375" style="38" bestFit="1" customWidth="1"/>
    <col min="15851" max="15852" width="9.5546875" style="38" customWidth="1"/>
    <col min="15853" max="15854" width="11.88671875" style="38" customWidth="1"/>
    <col min="15855" max="15855" width="13.5546875" style="38" bestFit="1" customWidth="1"/>
    <col min="15856" max="15856" width="11.88671875" style="38" customWidth="1"/>
    <col min="15857" max="15862" width="11.109375" style="38" customWidth="1"/>
    <col min="15863" max="15863" width="12.5546875" style="38" customWidth="1"/>
    <col min="15864" max="15865" width="11.109375" style="38" customWidth="1"/>
    <col min="15866" max="15867" width="12.5546875" style="38" customWidth="1"/>
    <col min="15868" max="15868" width="11.109375" style="38" customWidth="1"/>
    <col min="15869" max="15869" width="10.5546875" style="38" customWidth="1"/>
    <col min="15870" max="15871" width="11.109375" style="38" customWidth="1"/>
    <col min="15872" max="15872" width="12.5546875" style="38" customWidth="1"/>
    <col min="15873" max="15897" width="11.109375" style="38" customWidth="1"/>
    <col min="15898" max="15898" width="15.109375" style="38" customWidth="1"/>
    <col min="15899" max="15899" width="16.5546875" style="38" customWidth="1"/>
    <col min="15900" max="16103" width="8.88671875" style="38"/>
    <col min="16104" max="16104" width="15.5546875" style="38" customWidth="1"/>
    <col min="16105" max="16105" width="39.6640625" style="38" customWidth="1"/>
    <col min="16106" max="16106" width="20.109375" style="38" bestFit="1" customWidth="1"/>
    <col min="16107" max="16108" width="9.5546875" style="38" customWidth="1"/>
    <col min="16109" max="16110" width="11.88671875" style="38" customWidth="1"/>
    <col min="16111" max="16111" width="13.5546875" style="38" bestFit="1" customWidth="1"/>
    <col min="16112" max="16112" width="11.88671875" style="38" customWidth="1"/>
    <col min="16113" max="16118" width="11.109375" style="38" customWidth="1"/>
    <col min="16119" max="16119" width="12.5546875" style="38" customWidth="1"/>
    <col min="16120" max="16121" width="11.109375" style="38" customWidth="1"/>
    <col min="16122" max="16123" width="12.5546875" style="38" customWidth="1"/>
    <col min="16124" max="16124" width="11.109375" style="38" customWidth="1"/>
    <col min="16125" max="16125" width="10.5546875" style="38" customWidth="1"/>
    <col min="16126" max="16127" width="11.109375" style="38" customWidth="1"/>
    <col min="16128" max="16128" width="12.5546875" style="38" customWidth="1"/>
    <col min="16129" max="16153" width="11.109375" style="38" customWidth="1"/>
    <col min="16154" max="16154" width="15.109375" style="38" customWidth="1"/>
    <col min="16155" max="16155" width="16.5546875" style="38" customWidth="1"/>
    <col min="16156" max="16384" width="8.88671875" style="38"/>
  </cols>
  <sheetData>
    <row r="1" spans="1:27" ht="13.8" customHeight="1" x14ac:dyDescent="0.25">
      <c r="A1" s="137" t="s">
        <v>217</v>
      </c>
      <c r="B1" s="137"/>
      <c r="C1" s="137"/>
      <c r="D1" s="33"/>
      <c r="E1" s="33"/>
      <c r="F1" s="36"/>
      <c r="G1" s="70" t="s">
        <v>126</v>
      </c>
      <c r="H1" s="36">
        <v>1</v>
      </c>
      <c r="I1" s="36">
        <v>2</v>
      </c>
      <c r="J1" s="36">
        <v>3</v>
      </c>
      <c r="K1" s="36">
        <v>4</v>
      </c>
      <c r="L1" s="36">
        <v>5</v>
      </c>
      <c r="M1" s="36">
        <v>6</v>
      </c>
      <c r="N1" s="36">
        <v>7</v>
      </c>
      <c r="O1" s="36">
        <v>8</v>
      </c>
      <c r="P1" s="36">
        <v>9</v>
      </c>
      <c r="Q1" s="36">
        <v>10</v>
      </c>
      <c r="R1" s="36">
        <v>11</v>
      </c>
      <c r="S1" s="36">
        <v>12</v>
      </c>
      <c r="T1" s="36">
        <v>13</v>
      </c>
      <c r="U1" s="36">
        <v>14</v>
      </c>
      <c r="V1" s="36">
        <v>15</v>
      </c>
      <c r="W1" s="36">
        <v>16</v>
      </c>
      <c r="X1" s="36">
        <v>17</v>
      </c>
      <c r="Y1" s="36">
        <v>18</v>
      </c>
      <c r="Z1" s="36">
        <v>19</v>
      </c>
      <c r="AA1" s="37"/>
    </row>
    <row r="2" spans="1:27" ht="15.6" x14ac:dyDescent="0.3">
      <c r="A2" s="136" t="s">
        <v>127</v>
      </c>
      <c r="B2" s="136"/>
      <c r="C2" s="136"/>
      <c r="D2" s="136"/>
      <c r="E2" s="136"/>
      <c r="F2" s="41"/>
      <c r="G2" s="71" t="s">
        <v>128</v>
      </c>
      <c r="H2" s="41" t="s">
        <v>129</v>
      </c>
      <c r="I2" s="41" t="s">
        <v>129</v>
      </c>
      <c r="J2" s="41" t="s">
        <v>130</v>
      </c>
      <c r="K2" s="41" t="s">
        <v>129</v>
      </c>
      <c r="L2" s="41" t="s">
        <v>129</v>
      </c>
      <c r="M2" s="41" t="s">
        <v>129</v>
      </c>
      <c r="N2" s="41" t="s">
        <v>129</v>
      </c>
      <c r="O2" s="41" t="s">
        <v>129</v>
      </c>
      <c r="P2" s="41" t="s">
        <v>129</v>
      </c>
      <c r="Q2" s="41" t="s">
        <v>129</v>
      </c>
      <c r="R2" s="41" t="s">
        <v>129</v>
      </c>
      <c r="S2" s="41" t="s">
        <v>129</v>
      </c>
      <c r="T2" s="41" t="s">
        <v>129</v>
      </c>
      <c r="U2" s="41" t="s">
        <v>129</v>
      </c>
      <c r="V2" s="41" t="s">
        <v>129</v>
      </c>
      <c r="W2" s="41" t="s">
        <v>129</v>
      </c>
      <c r="X2" s="41" t="s">
        <v>129</v>
      </c>
      <c r="Y2" s="41" t="s">
        <v>129</v>
      </c>
      <c r="Z2" s="41" t="s">
        <v>129</v>
      </c>
      <c r="AA2" s="42" t="s">
        <v>131</v>
      </c>
    </row>
    <row r="3" spans="1:27" ht="13.8" x14ac:dyDescent="0.25">
      <c r="A3" s="43" t="s">
        <v>3</v>
      </c>
      <c r="B3" s="44"/>
      <c r="C3" s="44"/>
      <c r="D3" s="44" t="s">
        <v>132</v>
      </c>
      <c r="E3" s="44" t="s">
        <v>133</v>
      </c>
      <c r="F3" s="41" t="s">
        <v>134</v>
      </c>
      <c r="G3" s="41" t="s">
        <v>135</v>
      </c>
      <c r="H3" s="41" t="s">
        <v>136</v>
      </c>
      <c r="I3" s="41" t="s">
        <v>137</v>
      </c>
      <c r="J3" s="41" t="s">
        <v>138</v>
      </c>
      <c r="K3" s="41" t="s">
        <v>139</v>
      </c>
      <c r="L3" s="41" t="s">
        <v>140</v>
      </c>
      <c r="M3" s="41" t="s">
        <v>141</v>
      </c>
      <c r="N3" s="41" t="s">
        <v>142</v>
      </c>
      <c r="O3" s="41" t="s">
        <v>143</v>
      </c>
      <c r="P3" s="41" t="s">
        <v>144</v>
      </c>
      <c r="Q3" s="41" t="s">
        <v>145</v>
      </c>
      <c r="R3" s="41" t="s">
        <v>146</v>
      </c>
      <c r="S3" s="41" t="s">
        <v>147</v>
      </c>
      <c r="T3" s="41" t="s">
        <v>136</v>
      </c>
      <c r="U3" s="41" t="s">
        <v>137</v>
      </c>
      <c r="V3" s="41" t="s">
        <v>138</v>
      </c>
      <c r="W3" s="41" t="s">
        <v>139</v>
      </c>
      <c r="X3" s="41" t="s">
        <v>140</v>
      </c>
      <c r="Y3" s="41" t="s">
        <v>141</v>
      </c>
      <c r="Z3" s="41" t="s">
        <v>142</v>
      </c>
      <c r="AA3" s="42" t="s">
        <v>148</v>
      </c>
    </row>
    <row r="4" spans="1:27" ht="13.8" x14ac:dyDescent="0.25">
      <c r="A4" s="32"/>
      <c r="B4" s="44" t="s">
        <v>149</v>
      </c>
      <c r="C4" s="44"/>
      <c r="D4" s="44" t="s">
        <v>150</v>
      </c>
      <c r="E4" s="44" t="s">
        <v>151</v>
      </c>
      <c r="F4" s="72" t="s">
        <v>152</v>
      </c>
      <c r="G4" s="72" t="s">
        <v>152</v>
      </c>
      <c r="H4" s="72">
        <v>2022</v>
      </c>
      <c r="I4" s="72">
        <v>2022</v>
      </c>
      <c r="J4" s="72">
        <v>2022</v>
      </c>
      <c r="K4" s="72">
        <v>2022</v>
      </c>
      <c r="L4" s="72">
        <v>2022</v>
      </c>
      <c r="M4" s="72">
        <v>2022</v>
      </c>
      <c r="N4" s="72">
        <v>2022</v>
      </c>
      <c r="O4" s="72">
        <v>2022</v>
      </c>
      <c r="P4" s="72">
        <v>2022</v>
      </c>
      <c r="Q4" s="72">
        <v>2023</v>
      </c>
      <c r="R4" s="72">
        <v>2023</v>
      </c>
      <c r="S4" s="72">
        <v>2023</v>
      </c>
      <c r="T4" s="72">
        <v>2023</v>
      </c>
      <c r="U4" s="72">
        <v>2023</v>
      </c>
      <c r="V4" s="72">
        <v>2023</v>
      </c>
      <c r="W4" s="72">
        <v>2023</v>
      </c>
      <c r="X4" s="72">
        <v>2023</v>
      </c>
      <c r="Y4" s="72">
        <v>2023</v>
      </c>
      <c r="Z4" s="72">
        <v>2023</v>
      </c>
      <c r="AA4" s="48" t="s">
        <v>153</v>
      </c>
    </row>
    <row r="5" spans="1:27" ht="14.4" thickBot="1" x14ac:dyDescent="0.3">
      <c r="A5" s="93"/>
      <c r="B5" s="75" t="s">
        <v>154</v>
      </c>
      <c r="C5" s="94" t="s">
        <v>155</v>
      </c>
      <c r="D5" s="75"/>
      <c r="E5" s="7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</row>
    <row r="6" spans="1:27" s="59" customFormat="1" ht="14.4" thickTop="1" x14ac:dyDescent="0.25">
      <c r="A6" s="112" t="s">
        <v>216</v>
      </c>
      <c r="B6" s="113" t="s">
        <v>215</v>
      </c>
      <c r="C6" s="113" t="s">
        <v>214</v>
      </c>
      <c r="D6" s="109">
        <v>0.75</v>
      </c>
      <c r="E6" s="109"/>
      <c r="F6" s="110">
        <v>10</v>
      </c>
      <c r="G6" s="110">
        <v>1.5</v>
      </c>
      <c r="H6" s="111">
        <f>($F$6*174)*$G$6*$D$6</f>
        <v>1957.5</v>
      </c>
      <c r="I6" s="111">
        <f t="shared" ref="I6:Z6" si="0">($F$6*174)*$G$6*$D$6</f>
        <v>1957.5</v>
      </c>
      <c r="J6" s="111">
        <f t="shared" si="0"/>
        <v>1957.5</v>
      </c>
      <c r="K6" s="111">
        <f t="shared" si="0"/>
        <v>1957.5</v>
      </c>
      <c r="L6" s="111">
        <f t="shared" si="0"/>
        <v>1957.5</v>
      </c>
      <c r="M6" s="111">
        <f t="shared" si="0"/>
        <v>1957.5</v>
      </c>
      <c r="N6" s="111">
        <f t="shared" si="0"/>
        <v>1957.5</v>
      </c>
      <c r="O6" s="111">
        <f t="shared" si="0"/>
        <v>1957.5</v>
      </c>
      <c r="P6" s="111">
        <f t="shared" si="0"/>
        <v>1957.5</v>
      </c>
      <c r="Q6" s="111">
        <f t="shared" si="0"/>
        <v>1957.5</v>
      </c>
      <c r="R6" s="111">
        <f t="shared" si="0"/>
        <v>1957.5</v>
      </c>
      <c r="S6" s="111">
        <f t="shared" si="0"/>
        <v>1957.5</v>
      </c>
      <c r="T6" s="111">
        <f t="shared" si="0"/>
        <v>1957.5</v>
      </c>
      <c r="U6" s="111">
        <f t="shared" si="0"/>
        <v>1957.5</v>
      </c>
      <c r="V6" s="111">
        <f t="shared" si="0"/>
        <v>1957.5</v>
      </c>
      <c r="W6" s="111">
        <f t="shared" si="0"/>
        <v>1957.5</v>
      </c>
      <c r="X6" s="111">
        <f t="shared" si="0"/>
        <v>1957.5</v>
      </c>
      <c r="Y6" s="111">
        <f t="shared" si="0"/>
        <v>1957.5</v>
      </c>
      <c r="Z6" s="111">
        <f t="shared" si="0"/>
        <v>1957.5</v>
      </c>
      <c r="AA6" s="58">
        <f>SUM(H6:Z6)</f>
        <v>37192.5</v>
      </c>
    </row>
    <row r="7" spans="1:27" ht="13.8" x14ac:dyDescent="0.25">
      <c r="A7" s="49"/>
      <c r="B7" s="114" t="s">
        <v>156</v>
      </c>
      <c r="C7" s="44"/>
      <c r="D7" s="105"/>
      <c r="E7" s="73"/>
      <c r="F7" s="107"/>
      <c r="G7" s="107">
        <v>1</v>
      </c>
      <c r="H7" s="90">
        <f>($F$7*174)*$G$7*$D$7</f>
        <v>0</v>
      </c>
      <c r="I7" s="90">
        <f t="shared" ref="I7:Z7" si="1">($F$7*174)*$G$7*$D$7</f>
        <v>0</v>
      </c>
      <c r="J7" s="90">
        <f t="shared" si="1"/>
        <v>0</v>
      </c>
      <c r="K7" s="90">
        <f t="shared" si="1"/>
        <v>0</v>
      </c>
      <c r="L7" s="90">
        <f t="shared" si="1"/>
        <v>0</v>
      </c>
      <c r="M7" s="90">
        <f t="shared" si="1"/>
        <v>0</v>
      </c>
      <c r="N7" s="90">
        <f t="shared" si="1"/>
        <v>0</v>
      </c>
      <c r="O7" s="90">
        <f t="shared" si="1"/>
        <v>0</v>
      </c>
      <c r="P7" s="90">
        <f t="shared" si="1"/>
        <v>0</v>
      </c>
      <c r="Q7" s="90">
        <f t="shared" si="1"/>
        <v>0</v>
      </c>
      <c r="R7" s="90">
        <f t="shared" si="1"/>
        <v>0</v>
      </c>
      <c r="S7" s="90">
        <f t="shared" si="1"/>
        <v>0</v>
      </c>
      <c r="T7" s="90">
        <f t="shared" si="1"/>
        <v>0</v>
      </c>
      <c r="U7" s="90">
        <f t="shared" si="1"/>
        <v>0</v>
      </c>
      <c r="V7" s="90">
        <f t="shared" si="1"/>
        <v>0</v>
      </c>
      <c r="W7" s="90">
        <f t="shared" si="1"/>
        <v>0</v>
      </c>
      <c r="X7" s="90">
        <f t="shared" si="1"/>
        <v>0</v>
      </c>
      <c r="Y7" s="90">
        <f t="shared" si="1"/>
        <v>0</v>
      </c>
      <c r="Z7" s="90">
        <f t="shared" si="1"/>
        <v>0</v>
      </c>
      <c r="AA7" s="54">
        <f t="shared" ref="AA7:AA28" si="2">SUM(H7:Z7)</f>
        <v>0</v>
      </c>
    </row>
    <row r="8" spans="1:27" ht="13.8" x14ac:dyDescent="0.25">
      <c r="A8" s="49"/>
      <c r="B8" s="114" t="s">
        <v>156</v>
      </c>
      <c r="C8" s="44"/>
      <c r="D8" s="105"/>
      <c r="E8" s="73"/>
      <c r="F8" s="107"/>
      <c r="G8" s="107">
        <v>1</v>
      </c>
      <c r="H8" s="90">
        <f>($D$8*174)*$F$8*$G$8</f>
        <v>0</v>
      </c>
      <c r="I8" s="90">
        <f t="shared" ref="I8:Z8" si="3">($D$8*174)*$F$8*$G$8</f>
        <v>0</v>
      </c>
      <c r="J8" s="90">
        <f t="shared" si="3"/>
        <v>0</v>
      </c>
      <c r="K8" s="90">
        <f t="shared" si="3"/>
        <v>0</v>
      </c>
      <c r="L8" s="90">
        <f t="shared" si="3"/>
        <v>0</v>
      </c>
      <c r="M8" s="90">
        <f t="shared" si="3"/>
        <v>0</v>
      </c>
      <c r="N8" s="90">
        <f t="shared" si="3"/>
        <v>0</v>
      </c>
      <c r="O8" s="90">
        <f t="shared" si="3"/>
        <v>0</v>
      </c>
      <c r="P8" s="90">
        <f t="shared" si="3"/>
        <v>0</v>
      </c>
      <c r="Q8" s="90">
        <f t="shared" si="3"/>
        <v>0</v>
      </c>
      <c r="R8" s="90">
        <f t="shared" si="3"/>
        <v>0</v>
      </c>
      <c r="S8" s="90">
        <f t="shared" si="3"/>
        <v>0</v>
      </c>
      <c r="T8" s="90">
        <f t="shared" si="3"/>
        <v>0</v>
      </c>
      <c r="U8" s="90">
        <f t="shared" si="3"/>
        <v>0</v>
      </c>
      <c r="V8" s="90">
        <f t="shared" si="3"/>
        <v>0</v>
      </c>
      <c r="W8" s="90">
        <f t="shared" si="3"/>
        <v>0</v>
      </c>
      <c r="X8" s="90">
        <f t="shared" si="3"/>
        <v>0</v>
      </c>
      <c r="Y8" s="90">
        <f t="shared" si="3"/>
        <v>0</v>
      </c>
      <c r="Z8" s="90">
        <f t="shared" si="3"/>
        <v>0</v>
      </c>
      <c r="AA8" s="54">
        <f t="shared" si="2"/>
        <v>0</v>
      </c>
    </row>
    <row r="9" spans="1:27" ht="13.8" x14ac:dyDescent="0.25">
      <c r="A9" s="49"/>
      <c r="B9" s="114" t="s">
        <v>156</v>
      </c>
      <c r="C9" s="44"/>
      <c r="D9" s="105"/>
      <c r="E9" s="73"/>
      <c r="F9" s="107"/>
      <c r="G9" s="107">
        <v>1</v>
      </c>
      <c r="H9" s="90">
        <f>($D$9*174)*$F$9*$G$9</f>
        <v>0</v>
      </c>
      <c r="I9" s="90">
        <f t="shared" ref="I9:Z9" si="4">($D$9*174)*$F$9*$G$9</f>
        <v>0</v>
      </c>
      <c r="J9" s="90">
        <f t="shared" si="4"/>
        <v>0</v>
      </c>
      <c r="K9" s="90">
        <f t="shared" si="4"/>
        <v>0</v>
      </c>
      <c r="L9" s="90">
        <f t="shared" si="4"/>
        <v>0</v>
      </c>
      <c r="M9" s="90">
        <f t="shared" si="4"/>
        <v>0</v>
      </c>
      <c r="N9" s="90">
        <f t="shared" si="4"/>
        <v>0</v>
      </c>
      <c r="O9" s="90">
        <f t="shared" si="4"/>
        <v>0</v>
      </c>
      <c r="P9" s="90">
        <f t="shared" si="4"/>
        <v>0</v>
      </c>
      <c r="Q9" s="90">
        <f t="shared" si="4"/>
        <v>0</v>
      </c>
      <c r="R9" s="90">
        <f t="shared" si="4"/>
        <v>0</v>
      </c>
      <c r="S9" s="90">
        <f t="shared" si="4"/>
        <v>0</v>
      </c>
      <c r="T9" s="90">
        <f t="shared" si="4"/>
        <v>0</v>
      </c>
      <c r="U9" s="90">
        <f t="shared" si="4"/>
        <v>0</v>
      </c>
      <c r="V9" s="90">
        <f t="shared" si="4"/>
        <v>0</v>
      </c>
      <c r="W9" s="90">
        <f t="shared" si="4"/>
        <v>0</v>
      </c>
      <c r="X9" s="90">
        <f t="shared" si="4"/>
        <v>0</v>
      </c>
      <c r="Y9" s="90">
        <f t="shared" si="4"/>
        <v>0</v>
      </c>
      <c r="Z9" s="90">
        <f t="shared" si="4"/>
        <v>0</v>
      </c>
      <c r="AA9" s="54">
        <f t="shared" si="2"/>
        <v>0</v>
      </c>
    </row>
    <row r="10" spans="1:27" ht="13.8" x14ac:dyDescent="0.25">
      <c r="A10" s="49"/>
      <c r="B10" s="114" t="s">
        <v>156</v>
      </c>
      <c r="C10" s="44"/>
      <c r="D10" s="105"/>
      <c r="E10" s="73"/>
      <c r="F10" s="107"/>
      <c r="G10" s="107">
        <v>1</v>
      </c>
      <c r="H10" s="90">
        <f>($D$10*174)*$F$10*$G$10</f>
        <v>0</v>
      </c>
      <c r="I10" s="90">
        <f t="shared" ref="I10:Z10" si="5">($D$10*174)*$F$10*$G$10</f>
        <v>0</v>
      </c>
      <c r="J10" s="90">
        <f t="shared" si="5"/>
        <v>0</v>
      </c>
      <c r="K10" s="90">
        <f t="shared" si="5"/>
        <v>0</v>
      </c>
      <c r="L10" s="90">
        <f t="shared" si="5"/>
        <v>0</v>
      </c>
      <c r="M10" s="90">
        <f t="shared" si="5"/>
        <v>0</v>
      </c>
      <c r="N10" s="90">
        <f t="shared" si="5"/>
        <v>0</v>
      </c>
      <c r="O10" s="90">
        <f t="shared" si="5"/>
        <v>0</v>
      </c>
      <c r="P10" s="90">
        <f t="shared" si="5"/>
        <v>0</v>
      </c>
      <c r="Q10" s="90">
        <f t="shared" si="5"/>
        <v>0</v>
      </c>
      <c r="R10" s="90">
        <f t="shared" si="5"/>
        <v>0</v>
      </c>
      <c r="S10" s="90">
        <f t="shared" si="5"/>
        <v>0</v>
      </c>
      <c r="T10" s="90">
        <f t="shared" si="5"/>
        <v>0</v>
      </c>
      <c r="U10" s="90">
        <f t="shared" si="5"/>
        <v>0</v>
      </c>
      <c r="V10" s="90">
        <f t="shared" si="5"/>
        <v>0</v>
      </c>
      <c r="W10" s="90">
        <f t="shared" si="5"/>
        <v>0</v>
      </c>
      <c r="X10" s="90">
        <f t="shared" si="5"/>
        <v>0</v>
      </c>
      <c r="Y10" s="90">
        <f t="shared" si="5"/>
        <v>0</v>
      </c>
      <c r="Z10" s="90">
        <f t="shared" si="5"/>
        <v>0</v>
      </c>
      <c r="AA10" s="54">
        <f t="shared" si="2"/>
        <v>0</v>
      </c>
    </row>
    <row r="11" spans="1:27" ht="13.8" x14ac:dyDescent="0.25">
      <c r="A11" s="49"/>
      <c r="B11" s="114" t="s">
        <v>156</v>
      </c>
      <c r="C11" s="44"/>
      <c r="D11" s="105"/>
      <c r="E11" s="73"/>
      <c r="F11" s="107"/>
      <c r="G11" s="107">
        <v>1</v>
      </c>
      <c r="H11" s="90">
        <f>($D$11*174)*$F$11*$G$11</f>
        <v>0</v>
      </c>
      <c r="I11" s="90">
        <f t="shared" ref="I11:Z11" si="6">($D$11*174)*$F$11*$G$11</f>
        <v>0</v>
      </c>
      <c r="J11" s="90">
        <f t="shared" si="6"/>
        <v>0</v>
      </c>
      <c r="K11" s="90">
        <f t="shared" si="6"/>
        <v>0</v>
      </c>
      <c r="L11" s="90">
        <f t="shared" si="6"/>
        <v>0</v>
      </c>
      <c r="M11" s="90">
        <f t="shared" si="6"/>
        <v>0</v>
      </c>
      <c r="N11" s="90">
        <f t="shared" si="6"/>
        <v>0</v>
      </c>
      <c r="O11" s="90">
        <f t="shared" si="6"/>
        <v>0</v>
      </c>
      <c r="P11" s="90">
        <f t="shared" si="6"/>
        <v>0</v>
      </c>
      <c r="Q11" s="90">
        <f t="shared" si="6"/>
        <v>0</v>
      </c>
      <c r="R11" s="90">
        <f t="shared" si="6"/>
        <v>0</v>
      </c>
      <c r="S11" s="90">
        <f t="shared" si="6"/>
        <v>0</v>
      </c>
      <c r="T11" s="90">
        <f t="shared" si="6"/>
        <v>0</v>
      </c>
      <c r="U11" s="90">
        <f t="shared" si="6"/>
        <v>0</v>
      </c>
      <c r="V11" s="90">
        <f t="shared" si="6"/>
        <v>0</v>
      </c>
      <c r="W11" s="90">
        <f t="shared" si="6"/>
        <v>0</v>
      </c>
      <c r="X11" s="90">
        <f t="shared" si="6"/>
        <v>0</v>
      </c>
      <c r="Y11" s="90">
        <f t="shared" si="6"/>
        <v>0</v>
      </c>
      <c r="Z11" s="90">
        <f t="shared" si="6"/>
        <v>0</v>
      </c>
      <c r="AA11" s="54">
        <f t="shared" si="2"/>
        <v>0</v>
      </c>
    </row>
    <row r="12" spans="1:27" ht="13.8" x14ac:dyDescent="0.25">
      <c r="A12" s="49"/>
      <c r="B12" s="114" t="s">
        <v>156</v>
      </c>
      <c r="C12" s="44"/>
      <c r="D12" s="105"/>
      <c r="E12" s="73"/>
      <c r="F12" s="107"/>
      <c r="G12" s="107">
        <v>1</v>
      </c>
      <c r="H12" s="90">
        <f>($D$12*174)*$F$12*$G$12</f>
        <v>0</v>
      </c>
      <c r="I12" s="90">
        <f t="shared" ref="I12:Z12" si="7">($D$12*174)*$F$12*$G$12</f>
        <v>0</v>
      </c>
      <c r="J12" s="90">
        <f t="shared" si="7"/>
        <v>0</v>
      </c>
      <c r="K12" s="90">
        <f t="shared" si="7"/>
        <v>0</v>
      </c>
      <c r="L12" s="90">
        <f t="shared" si="7"/>
        <v>0</v>
      </c>
      <c r="M12" s="90">
        <f t="shared" si="7"/>
        <v>0</v>
      </c>
      <c r="N12" s="90">
        <f t="shared" si="7"/>
        <v>0</v>
      </c>
      <c r="O12" s="90">
        <f t="shared" si="7"/>
        <v>0</v>
      </c>
      <c r="P12" s="90">
        <f t="shared" si="7"/>
        <v>0</v>
      </c>
      <c r="Q12" s="90">
        <f t="shared" si="7"/>
        <v>0</v>
      </c>
      <c r="R12" s="90">
        <f t="shared" si="7"/>
        <v>0</v>
      </c>
      <c r="S12" s="90">
        <f t="shared" si="7"/>
        <v>0</v>
      </c>
      <c r="T12" s="90">
        <f t="shared" si="7"/>
        <v>0</v>
      </c>
      <c r="U12" s="90">
        <f t="shared" si="7"/>
        <v>0</v>
      </c>
      <c r="V12" s="90">
        <f t="shared" si="7"/>
        <v>0</v>
      </c>
      <c r="W12" s="90">
        <f t="shared" si="7"/>
        <v>0</v>
      </c>
      <c r="X12" s="90">
        <f t="shared" si="7"/>
        <v>0</v>
      </c>
      <c r="Y12" s="90">
        <f t="shared" si="7"/>
        <v>0</v>
      </c>
      <c r="Z12" s="90">
        <f t="shared" si="7"/>
        <v>0</v>
      </c>
      <c r="AA12" s="54">
        <f t="shared" si="2"/>
        <v>0</v>
      </c>
    </row>
    <row r="13" spans="1:27" ht="13.8" x14ac:dyDescent="0.25">
      <c r="A13" s="49"/>
      <c r="B13" s="114" t="s">
        <v>156</v>
      </c>
      <c r="C13" s="44"/>
      <c r="D13" s="105"/>
      <c r="E13" s="73"/>
      <c r="F13" s="107"/>
      <c r="G13" s="107">
        <v>1</v>
      </c>
      <c r="H13" s="90">
        <f>($D$13*174)*$F$13*$G$13</f>
        <v>0</v>
      </c>
      <c r="I13" s="90">
        <f t="shared" ref="I13:Z13" si="8">($D$13*174)*$F$13*$G$13</f>
        <v>0</v>
      </c>
      <c r="J13" s="90">
        <f t="shared" si="8"/>
        <v>0</v>
      </c>
      <c r="K13" s="90">
        <f t="shared" si="8"/>
        <v>0</v>
      </c>
      <c r="L13" s="90">
        <f t="shared" si="8"/>
        <v>0</v>
      </c>
      <c r="M13" s="90">
        <f t="shared" si="8"/>
        <v>0</v>
      </c>
      <c r="N13" s="90">
        <f t="shared" si="8"/>
        <v>0</v>
      </c>
      <c r="O13" s="90">
        <f t="shared" si="8"/>
        <v>0</v>
      </c>
      <c r="P13" s="90">
        <f t="shared" si="8"/>
        <v>0</v>
      </c>
      <c r="Q13" s="90">
        <f t="shared" si="8"/>
        <v>0</v>
      </c>
      <c r="R13" s="90">
        <f t="shared" si="8"/>
        <v>0</v>
      </c>
      <c r="S13" s="90">
        <f t="shared" si="8"/>
        <v>0</v>
      </c>
      <c r="T13" s="90">
        <f t="shared" si="8"/>
        <v>0</v>
      </c>
      <c r="U13" s="90">
        <f t="shared" si="8"/>
        <v>0</v>
      </c>
      <c r="V13" s="90">
        <f t="shared" si="8"/>
        <v>0</v>
      </c>
      <c r="W13" s="90">
        <f t="shared" si="8"/>
        <v>0</v>
      </c>
      <c r="X13" s="90">
        <f t="shared" si="8"/>
        <v>0</v>
      </c>
      <c r="Y13" s="90">
        <f t="shared" si="8"/>
        <v>0</v>
      </c>
      <c r="Z13" s="90">
        <f t="shared" si="8"/>
        <v>0</v>
      </c>
      <c r="AA13" s="54">
        <f t="shared" si="2"/>
        <v>0</v>
      </c>
    </row>
    <row r="14" spans="1:27" ht="13.8" x14ac:dyDescent="0.25">
      <c r="A14" s="62"/>
      <c r="B14" s="114" t="s">
        <v>156</v>
      </c>
      <c r="C14" s="44"/>
      <c r="D14" s="105"/>
      <c r="E14" s="73"/>
      <c r="F14" s="107"/>
      <c r="G14" s="107">
        <v>1</v>
      </c>
      <c r="H14" s="90">
        <f>($D$14*174)*$F$14*$G$14</f>
        <v>0</v>
      </c>
      <c r="I14" s="90">
        <f t="shared" ref="I14:Z14" si="9">($D$14*174)*$F$14*$G$14</f>
        <v>0</v>
      </c>
      <c r="J14" s="90">
        <f t="shared" si="9"/>
        <v>0</v>
      </c>
      <c r="K14" s="90">
        <f t="shared" si="9"/>
        <v>0</v>
      </c>
      <c r="L14" s="90">
        <f t="shared" si="9"/>
        <v>0</v>
      </c>
      <c r="M14" s="90">
        <f t="shared" si="9"/>
        <v>0</v>
      </c>
      <c r="N14" s="90">
        <f t="shared" si="9"/>
        <v>0</v>
      </c>
      <c r="O14" s="90">
        <f t="shared" si="9"/>
        <v>0</v>
      </c>
      <c r="P14" s="90">
        <f t="shared" si="9"/>
        <v>0</v>
      </c>
      <c r="Q14" s="90">
        <f t="shared" si="9"/>
        <v>0</v>
      </c>
      <c r="R14" s="90">
        <f t="shared" si="9"/>
        <v>0</v>
      </c>
      <c r="S14" s="90">
        <f t="shared" si="9"/>
        <v>0</v>
      </c>
      <c r="T14" s="90">
        <f t="shared" si="9"/>
        <v>0</v>
      </c>
      <c r="U14" s="90">
        <f t="shared" si="9"/>
        <v>0</v>
      </c>
      <c r="V14" s="90">
        <f t="shared" si="9"/>
        <v>0</v>
      </c>
      <c r="W14" s="90">
        <f t="shared" si="9"/>
        <v>0</v>
      </c>
      <c r="X14" s="90">
        <f t="shared" si="9"/>
        <v>0</v>
      </c>
      <c r="Y14" s="90">
        <f t="shared" si="9"/>
        <v>0</v>
      </c>
      <c r="Z14" s="90">
        <f t="shared" si="9"/>
        <v>0</v>
      </c>
      <c r="AA14" s="54">
        <f t="shared" si="2"/>
        <v>0</v>
      </c>
    </row>
    <row r="15" spans="1:27" ht="13.8" x14ac:dyDescent="0.25">
      <c r="A15" s="62"/>
      <c r="B15" s="114" t="s">
        <v>156</v>
      </c>
      <c r="C15" s="44"/>
      <c r="D15" s="105"/>
      <c r="E15" s="73"/>
      <c r="F15" s="107"/>
      <c r="G15" s="107">
        <v>1</v>
      </c>
      <c r="H15" s="90">
        <f>($D$15*174)*$F$15*$G$15</f>
        <v>0</v>
      </c>
      <c r="I15" s="90">
        <f t="shared" ref="I15:Z15" si="10">($D$15*174)*$F$15*$G$15</f>
        <v>0</v>
      </c>
      <c r="J15" s="90">
        <f t="shared" si="10"/>
        <v>0</v>
      </c>
      <c r="K15" s="90">
        <f t="shared" si="10"/>
        <v>0</v>
      </c>
      <c r="L15" s="90">
        <f t="shared" si="10"/>
        <v>0</v>
      </c>
      <c r="M15" s="90">
        <f t="shared" si="10"/>
        <v>0</v>
      </c>
      <c r="N15" s="90">
        <f t="shared" si="10"/>
        <v>0</v>
      </c>
      <c r="O15" s="90">
        <f t="shared" si="10"/>
        <v>0</v>
      </c>
      <c r="P15" s="90">
        <f t="shared" si="10"/>
        <v>0</v>
      </c>
      <c r="Q15" s="90">
        <f t="shared" si="10"/>
        <v>0</v>
      </c>
      <c r="R15" s="90">
        <f t="shared" si="10"/>
        <v>0</v>
      </c>
      <c r="S15" s="90">
        <f t="shared" si="10"/>
        <v>0</v>
      </c>
      <c r="T15" s="90">
        <f t="shared" si="10"/>
        <v>0</v>
      </c>
      <c r="U15" s="90">
        <f t="shared" si="10"/>
        <v>0</v>
      </c>
      <c r="V15" s="90">
        <f t="shared" si="10"/>
        <v>0</v>
      </c>
      <c r="W15" s="90">
        <f t="shared" si="10"/>
        <v>0</v>
      </c>
      <c r="X15" s="90">
        <f t="shared" si="10"/>
        <v>0</v>
      </c>
      <c r="Y15" s="90">
        <f t="shared" si="10"/>
        <v>0</v>
      </c>
      <c r="Z15" s="90">
        <f t="shared" si="10"/>
        <v>0</v>
      </c>
      <c r="AA15" s="54">
        <f t="shared" si="2"/>
        <v>0</v>
      </c>
    </row>
    <row r="16" spans="1:27" ht="13.8" x14ac:dyDescent="0.25">
      <c r="A16" s="49"/>
      <c r="B16" s="114" t="s">
        <v>156</v>
      </c>
      <c r="C16" s="44"/>
      <c r="D16" s="105"/>
      <c r="E16" s="73"/>
      <c r="F16" s="107"/>
      <c r="G16" s="107">
        <v>1</v>
      </c>
      <c r="H16" s="90">
        <f>($D$16*174)*$F$16*$G$16</f>
        <v>0</v>
      </c>
      <c r="I16" s="90">
        <f t="shared" ref="I16:Z16" si="11">($D$16*174)*$F$16*$G$16</f>
        <v>0</v>
      </c>
      <c r="J16" s="90">
        <f t="shared" si="11"/>
        <v>0</v>
      </c>
      <c r="K16" s="90">
        <f t="shared" si="11"/>
        <v>0</v>
      </c>
      <c r="L16" s="90">
        <f t="shared" si="11"/>
        <v>0</v>
      </c>
      <c r="M16" s="90">
        <f t="shared" si="11"/>
        <v>0</v>
      </c>
      <c r="N16" s="90">
        <f t="shared" si="11"/>
        <v>0</v>
      </c>
      <c r="O16" s="90">
        <f t="shared" si="11"/>
        <v>0</v>
      </c>
      <c r="P16" s="90">
        <f t="shared" si="11"/>
        <v>0</v>
      </c>
      <c r="Q16" s="90">
        <f t="shared" si="11"/>
        <v>0</v>
      </c>
      <c r="R16" s="90">
        <f t="shared" si="11"/>
        <v>0</v>
      </c>
      <c r="S16" s="90">
        <f t="shared" si="11"/>
        <v>0</v>
      </c>
      <c r="T16" s="90">
        <f t="shared" si="11"/>
        <v>0</v>
      </c>
      <c r="U16" s="90">
        <f t="shared" si="11"/>
        <v>0</v>
      </c>
      <c r="V16" s="90">
        <f t="shared" si="11"/>
        <v>0</v>
      </c>
      <c r="W16" s="90">
        <f t="shared" si="11"/>
        <v>0</v>
      </c>
      <c r="X16" s="90">
        <f t="shared" si="11"/>
        <v>0</v>
      </c>
      <c r="Y16" s="90">
        <f t="shared" si="11"/>
        <v>0</v>
      </c>
      <c r="Z16" s="90">
        <f t="shared" si="11"/>
        <v>0</v>
      </c>
      <c r="AA16" s="54">
        <f t="shared" si="2"/>
        <v>0</v>
      </c>
    </row>
    <row r="17" spans="1:27" ht="13.8" x14ac:dyDescent="0.25">
      <c r="A17" s="49"/>
      <c r="B17" s="114" t="s">
        <v>156</v>
      </c>
      <c r="C17" s="44"/>
      <c r="D17" s="105"/>
      <c r="E17" s="73"/>
      <c r="F17" s="107"/>
      <c r="G17" s="107">
        <v>1</v>
      </c>
      <c r="H17" s="90">
        <f>($D$17*174)*$F$17*$G$17</f>
        <v>0</v>
      </c>
      <c r="I17" s="90">
        <f t="shared" ref="I17:Z17" si="12">($D$17*174)*$F$17*$G$17</f>
        <v>0</v>
      </c>
      <c r="J17" s="90">
        <f t="shared" si="12"/>
        <v>0</v>
      </c>
      <c r="K17" s="90">
        <f t="shared" si="12"/>
        <v>0</v>
      </c>
      <c r="L17" s="90">
        <f t="shared" si="12"/>
        <v>0</v>
      </c>
      <c r="M17" s="90">
        <f t="shared" si="12"/>
        <v>0</v>
      </c>
      <c r="N17" s="90">
        <f t="shared" si="12"/>
        <v>0</v>
      </c>
      <c r="O17" s="90">
        <f t="shared" si="12"/>
        <v>0</v>
      </c>
      <c r="P17" s="90">
        <f t="shared" si="12"/>
        <v>0</v>
      </c>
      <c r="Q17" s="90">
        <f t="shared" si="12"/>
        <v>0</v>
      </c>
      <c r="R17" s="90">
        <f t="shared" si="12"/>
        <v>0</v>
      </c>
      <c r="S17" s="90">
        <f t="shared" si="12"/>
        <v>0</v>
      </c>
      <c r="T17" s="90">
        <f t="shared" si="12"/>
        <v>0</v>
      </c>
      <c r="U17" s="90">
        <f t="shared" si="12"/>
        <v>0</v>
      </c>
      <c r="V17" s="90">
        <f t="shared" si="12"/>
        <v>0</v>
      </c>
      <c r="W17" s="90">
        <f t="shared" si="12"/>
        <v>0</v>
      </c>
      <c r="X17" s="90">
        <f t="shared" si="12"/>
        <v>0</v>
      </c>
      <c r="Y17" s="90">
        <f t="shared" si="12"/>
        <v>0</v>
      </c>
      <c r="Z17" s="90">
        <f t="shared" si="12"/>
        <v>0</v>
      </c>
      <c r="AA17" s="54">
        <f t="shared" si="2"/>
        <v>0</v>
      </c>
    </row>
    <row r="18" spans="1:27" ht="13.8" x14ac:dyDescent="0.25">
      <c r="A18" s="62"/>
      <c r="B18" s="114" t="s">
        <v>156</v>
      </c>
      <c r="C18" s="44"/>
      <c r="D18" s="105"/>
      <c r="E18" s="73"/>
      <c r="F18" s="107"/>
      <c r="G18" s="107">
        <v>1</v>
      </c>
      <c r="H18" s="90">
        <f>($D$18*174)*$F$18*$G$18</f>
        <v>0</v>
      </c>
      <c r="I18" s="90">
        <f t="shared" ref="I18:Z18" si="13">($D$18*174)*$F$18*$G$18</f>
        <v>0</v>
      </c>
      <c r="J18" s="90">
        <f t="shared" si="13"/>
        <v>0</v>
      </c>
      <c r="K18" s="90">
        <f t="shared" si="13"/>
        <v>0</v>
      </c>
      <c r="L18" s="90">
        <f t="shared" si="13"/>
        <v>0</v>
      </c>
      <c r="M18" s="90">
        <f t="shared" si="13"/>
        <v>0</v>
      </c>
      <c r="N18" s="90">
        <f t="shared" si="13"/>
        <v>0</v>
      </c>
      <c r="O18" s="90">
        <f t="shared" si="13"/>
        <v>0</v>
      </c>
      <c r="P18" s="90">
        <f t="shared" si="13"/>
        <v>0</v>
      </c>
      <c r="Q18" s="90">
        <f t="shared" si="13"/>
        <v>0</v>
      </c>
      <c r="R18" s="90">
        <f t="shared" si="13"/>
        <v>0</v>
      </c>
      <c r="S18" s="90">
        <f t="shared" si="13"/>
        <v>0</v>
      </c>
      <c r="T18" s="90">
        <f t="shared" si="13"/>
        <v>0</v>
      </c>
      <c r="U18" s="90">
        <f t="shared" si="13"/>
        <v>0</v>
      </c>
      <c r="V18" s="90">
        <f t="shared" si="13"/>
        <v>0</v>
      </c>
      <c r="W18" s="90">
        <f t="shared" si="13"/>
        <v>0</v>
      </c>
      <c r="X18" s="90">
        <f t="shared" si="13"/>
        <v>0</v>
      </c>
      <c r="Y18" s="90">
        <f t="shared" si="13"/>
        <v>0</v>
      </c>
      <c r="Z18" s="90">
        <f t="shared" si="13"/>
        <v>0</v>
      </c>
      <c r="AA18" s="54">
        <f t="shared" si="2"/>
        <v>0</v>
      </c>
    </row>
    <row r="19" spans="1:27" ht="13.8" x14ac:dyDescent="0.25">
      <c r="A19" s="62"/>
      <c r="B19" s="114" t="s">
        <v>156</v>
      </c>
      <c r="C19" s="44"/>
      <c r="D19" s="105"/>
      <c r="E19" s="73"/>
      <c r="F19" s="107"/>
      <c r="G19" s="107">
        <v>1</v>
      </c>
      <c r="H19" s="90">
        <f>($D$19*174)*$F$19*$G$19</f>
        <v>0</v>
      </c>
      <c r="I19" s="90">
        <f t="shared" ref="I19:Z19" si="14">($D$19*174)*$F$19*$G$19</f>
        <v>0</v>
      </c>
      <c r="J19" s="90">
        <f t="shared" si="14"/>
        <v>0</v>
      </c>
      <c r="K19" s="90">
        <f t="shared" si="14"/>
        <v>0</v>
      </c>
      <c r="L19" s="90">
        <f t="shared" si="14"/>
        <v>0</v>
      </c>
      <c r="M19" s="90">
        <f t="shared" si="14"/>
        <v>0</v>
      </c>
      <c r="N19" s="90">
        <f t="shared" si="14"/>
        <v>0</v>
      </c>
      <c r="O19" s="90">
        <f t="shared" si="14"/>
        <v>0</v>
      </c>
      <c r="P19" s="90">
        <f t="shared" si="14"/>
        <v>0</v>
      </c>
      <c r="Q19" s="90">
        <f t="shared" si="14"/>
        <v>0</v>
      </c>
      <c r="R19" s="90">
        <f t="shared" si="14"/>
        <v>0</v>
      </c>
      <c r="S19" s="90">
        <f t="shared" si="14"/>
        <v>0</v>
      </c>
      <c r="T19" s="90">
        <f t="shared" si="14"/>
        <v>0</v>
      </c>
      <c r="U19" s="90">
        <f t="shared" si="14"/>
        <v>0</v>
      </c>
      <c r="V19" s="90">
        <f t="shared" si="14"/>
        <v>0</v>
      </c>
      <c r="W19" s="90">
        <f t="shared" si="14"/>
        <v>0</v>
      </c>
      <c r="X19" s="90">
        <f t="shared" si="14"/>
        <v>0</v>
      </c>
      <c r="Y19" s="90">
        <f t="shared" si="14"/>
        <v>0</v>
      </c>
      <c r="Z19" s="90">
        <f t="shared" si="14"/>
        <v>0</v>
      </c>
      <c r="AA19" s="54">
        <f t="shared" si="2"/>
        <v>0</v>
      </c>
    </row>
    <row r="20" spans="1:27" ht="13.8" x14ac:dyDescent="0.25">
      <c r="A20" s="62"/>
      <c r="B20" s="114" t="s">
        <v>156</v>
      </c>
      <c r="C20" s="44"/>
      <c r="D20" s="105"/>
      <c r="E20" s="73"/>
      <c r="F20" s="107"/>
      <c r="G20" s="107">
        <v>1</v>
      </c>
      <c r="H20" s="90">
        <f>($D$20*174)*$F$20*$G$20</f>
        <v>0</v>
      </c>
      <c r="I20" s="90">
        <f t="shared" ref="I20:Z20" si="15">($D$20*174)*$F$20*$G$20</f>
        <v>0</v>
      </c>
      <c r="J20" s="90">
        <f t="shared" si="15"/>
        <v>0</v>
      </c>
      <c r="K20" s="90">
        <f t="shared" si="15"/>
        <v>0</v>
      </c>
      <c r="L20" s="90">
        <f t="shared" si="15"/>
        <v>0</v>
      </c>
      <c r="M20" s="90">
        <f t="shared" si="15"/>
        <v>0</v>
      </c>
      <c r="N20" s="90">
        <f t="shared" si="15"/>
        <v>0</v>
      </c>
      <c r="O20" s="90">
        <f t="shared" si="15"/>
        <v>0</v>
      </c>
      <c r="P20" s="90">
        <f t="shared" si="15"/>
        <v>0</v>
      </c>
      <c r="Q20" s="90">
        <f t="shared" si="15"/>
        <v>0</v>
      </c>
      <c r="R20" s="90">
        <f t="shared" si="15"/>
        <v>0</v>
      </c>
      <c r="S20" s="90">
        <f t="shared" si="15"/>
        <v>0</v>
      </c>
      <c r="T20" s="90">
        <f t="shared" si="15"/>
        <v>0</v>
      </c>
      <c r="U20" s="90">
        <f t="shared" si="15"/>
        <v>0</v>
      </c>
      <c r="V20" s="90">
        <f t="shared" si="15"/>
        <v>0</v>
      </c>
      <c r="W20" s="90">
        <f t="shared" si="15"/>
        <v>0</v>
      </c>
      <c r="X20" s="90">
        <f t="shared" si="15"/>
        <v>0</v>
      </c>
      <c r="Y20" s="90">
        <f t="shared" si="15"/>
        <v>0</v>
      </c>
      <c r="Z20" s="90">
        <f t="shared" si="15"/>
        <v>0</v>
      </c>
      <c r="AA20" s="54">
        <f t="shared" si="2"/>
        <v>0</v>
      </c>
    </row>
    <row r="21" spans="1:27" ht="13.8" x14ac:dyDescent="0.25">
      <c r="A21" s="62"/>
      <c r="B21" s="114" t="s">
        <v>156</v>
      </c>
      <c r="C21" s="44"/>
      <c r="D21" s="105"/>
      <c r="E21" s="73"/>
      <c r="F21" s="107"/>
      <c r="G21" s="107">
        <v>1</v>
      </c>
      <c r="H21" s="90">
        <f>($D$21*174)*$F$21*$G$21</f>
        <v>0</v>
      </c>
      <c r="I21" s="90">
        <f t="shared" ref="I21:Z21" si="16">($D$21*174)*$F$21*$G$21</f>
        <v>0</v>
      </c>
      <c r="J21" s="90">
        <f t="shared" si="16"/>
        <v>0</v>
      </c>
      <c r="K21" s="90">
        <f t="shared" si="16"/>
        <v>0</v>
      </c>
      <c r="L21" s="90">
        <f t="shared" si="16"/>
        <v>0</v>
      </c>
      <c r="M21" s="90">
        <f t="shared" si="16"/>
        <v>0</v>
      </c>
      <c r="N21" s="90">
        <f t="shared" si="16"/>
        <v>0</v>
      </c>
      <c r="O21" s="90">
        <f t="shared" si="16"/>
        <v>0</v>
      </c>
      <c r="P21" s="90">
        <f t="shared" si="16"/>
        <v>0</v>
      </c>
      <c r="Q21" s="90">
        <f t="shared" si="16"/>
        <v>0</v>
      </c>
      <c r="R21" s="90">
        <f t="shared" si="16"/>
        <v>0</v>
      </c>
      <c r="S21" s="90">
        <f t="shared" si="16"/>
        <v>0</v>
      </c>
      <c r="T21" s="90">
        <f t="shared" si="16"/>
        <v>0</v>
      </c>
      <c r="U21" s="90">
        <f t="shared" si="16"/>
        <v>0</v>
      </c>
      <c r="V21" s="90">
        <f t="shared" si="16"/>
        <v>0</v>
      </c>
      <c r="W21" s="90">
        <f t="shared" si="16"/>
        <v>0</v>
      </c>
      <c r="X21" s="90">
        <f t="shared" si="16"/>
        <v>0</v>
      </c>
      <c r="Y21" s="90">
        <f t="shared" si="16"/>
        <v>0</v>
      </c>
      <c r="Z21" s="90">
        <f t="shared" si="16"/>
        <v>0</v>
      </c>
      <c r="AA21" s="54">
        <f t="shared" si="2"/>
        <v>0</v>
      </c>
    </row>
    <row r="22" spans="1:27" ht="13.8" x14ac:dyDescent="0.25">
      <c r="A22" s="62"/>
      <c r="B22" s="114" t="s">
        <v>156</v>
      </c>
      <c r="C22" s="44"/>
      <c r="D22" s="105"/>
      <c r="E22" s="73"/>
      <c r="F22" s="107"/>
      <c r="G22" s="107">
        <v>1</v>
      </c>
      <c r="H22" s="90">
        <f>($D$22*174)*$F$22*$G$22</f>
        <v>0</v>
      </c>
      <c r="I22" s="90">
        <f t="shared" ref="I22:Z22" si="17">($D$22*174)*$F$22*$G$22</f>
        <v>0</v>
      </c>
      <c r="J22" s="90">
        <f t="shared" si="17"/>
        <v>0</v>
      </c>
      <c r="K22" s="90">
        <f t="shared" si="17"/>
        <v>0</v>
      </c>
      <c r="L22" s="90">
        <f t="shared" si="17"/>
        <v>0</v>
      </c>
      <c r="M22" s="90">
        <f t="shared" si="17"/>
        <v>0</v>
      </c>
      <c r="N22" s="90">
        <f t="shared" si="17"/>
        <v>0</v>
      </c>
      <c r="O22" s="90">
        <f t="shared" si="17"/>
        <v>0</v>
      </c>
      <c r="P22" s="90">
        <f t="shared" si="17"/>
        <v>0</v>
      </c>
      <c r="Q22" s="90">
        <f t="shared" si="17"/>
        <v>0</v>
      </c>
      <c r="R22" s="90">
        <f t="shared" si="17"/>
        <v>0</v>
      </c>
      <c r="S22" s="90">
        <f t="shared" si="17"/>
        <v>0</v>
      </c>
      <c r="T22" s="90">
        <f t="shared" si="17"/>
        <v>0</v>
      </c>
      <c r="U22" s="90">
        <f t="shared" si="17"/>
        <v>0</v>
      </c>
      <c r="V22" s="90">
        <f t="shared" si="17"/>
        <v>0</v>
      </c>
      <c r="W22" s="90">
        <f t="shared" si="17"/>
        <v>0</v>
      </c>
      <c r="X22" s="90">
        <f t="shared" si="17"/>
        <v>0</v>
      </c>
      <c r="Y22" s="90">
        <f t="shared" si="17"/>
        <v>0</v>
      </c>
      <c r="Z22" s="90">
        <f t="shared" si="17"/>
        <v>0</v>
      </c>
      <c r="AA22" s="54">
        <f t="shared" si="2"/>
        <v>0</v>
      </c>
    </row>
    <row r="23" spans="1:27" ht="13.8" x14ac:dyDescent="0.25">
      <c r="A23" s="62"/>
      <c r="B23" s="114" t="s">
        <v>156</v>
      </c>
      <c r="C23" s="44"/>
      <c r="D23" s="105"/>
      <c r="E23" s="73"/>
      <c r="F23" s="107"/>
      <c r="G23" s="107">
        <v>1</v>
      </c>
      <c r="H23" s="90">
        <f>($D$23*174)*$F$23*$G$23</f>
        <v>0</v>
      </c>
      <c r="I23" s="90">
        <f t="shared" ref="I23:Z23" si="18">($D$23*174)*$F$23*$G$23</f>
        <v>0</v>
      </c>
      <c r="J23" s="90">
        <f t="shared" si="18"/>
        <v>0</v>
      </c>
      <c r="K23" s="90">
        <f t="shared" si="18"/>
        <v>0</v>
      </c>
      <c r="L23" s="90">
        <f t="shared" si="18"/>
        <v>0</v>
      </c>
      <c r="M23" s="90">
        <f t="shared" si="18"/>
        <v>0</v>
      </c>
      <c r="N23" s="90">
        <f t="shared" si="18"/>
        <v>0</v>
      </c>
      <c r="O23" s="90">
        <f t="shared" si="18"/>
        <v>0</v>
      </c>
      <c r="P23" s="90">
        <f t="shared" si="18"/>
        <v>0</v>
      </c>
      <c r="Q23" s="90">
        <f t="shared" si="18"/>
        <v>0</v>
      </c>
      <c r="R23" s="90">
        <f t="shared" si="18"/>
        <v>0</v>
      </c>
      <c r="S23" s="90">
        <f t="shared" si="18"/>
        <v>0</v>
      </c>
      <c r="T23" s="90">
        <f t="shared" si="18"/>
        <v>0</v>
      </c>
      <c r="U23" s="90">
        <f t="shared" si="18"/>
        <v>0</v>
      </c>
      <c r="V23" s="90">
        <f t="shared" si="18"/>
        <v>0</v>
      </c>
      <c r="W23" s="90">
        <f t="shared" si="18"/>
        <v>0</v>
      </c>
      <c r="X23" s="90">
        <f t="shared" si="18"/>
        <v>0</v>
      </c>
      <c r="Y23" s="90">
        <f t="shared" si="18"/>
        <v>0</v>
      </c>
      <c r="Z23" s="90">
        <f t="shared" si="18"/>
        <v>0</v>
      </c>
      <c r="AA23" s="54">
        <f t="shared" si="2"/>
        <v>0</v>
      </c>
    </row>
    <row r="24" spans="1:27" ht="13.8" x14ac:dyDescent="0.25">
      <c r="A24" s="62"/>
      <c r="B24" s="114" t="s">
        <v>156</v>
      </c>
      <c r="C24" s="44"/>
      <c r="D24" s="105"/>
      <c r="E24" s="73"/>
      <c r="F24" s="107"/>
      <c r="G24" s="107">
        <v>1</v>
      </c>
      <c r="H24" s="90">
        <f>($D$24*174)*$F$24*$G$24</f>
        <v>0</v>
      </c>
      <c r="I24" s="90">
        <f t="shared" ref="I24:Z24" si="19">($D$24*174)*$F$24*$G$24</f>
        <v>0</v>
      </c>
      <c r="J24" s="90">
        <f t="shared" si="19"/>
        <v>0</v>
      </c>
      <c r="K24" s="90">
        <f t="shared" si="19"/>
        <v>0</v>
      </c>
      <c r="L24" s="90">
        <f t="shared" si="19"/>
        <v>0</v>
      </c>
      <c r="M24" s="90">
        <f t="shared" si="19"/>
        <v>0</v>
      </c>
      <c r="N24" s="90">
        <f t="shared" si="19"/>
        <v>0</v>
      </c>
      <c r="O24" s="90">
        <f t="shared" si="19"/>
        <v>0</v>
      </c>
      <c r="P24" s="90">
        <f t="shared" si="19"/>
        <v>0</v>
      </c>
      <c r="Q24" s="90">
        <f t="shared" si="19"/>
        <v>0</v>
      </c>
      <c r="R24" s="90">
        <f t="shared" si="19"/>
        <v>0</v>
      </c>
      <c r="S24" s="90">
        <f t="shared" si="19"/>
        <v>0</v>
      </c>
      <c r="T24" s="90">
        <f t="shared" si="19"/>
        <v>0</v>
      </c>
      <c r="U24" s="90">
        <f t="shared" si="19"/>
        <v>0</v>
      </c>
      <c r="V24" s="90">
        <f t="shared" si="19"/>
        <v>0</v>
      </c>
      <c r="W24" s="90">
        <f t="shared" si="19"/>
        <v>0</v>
      </c>
      <c r="X24" s="90">
        <f t="shared" si="19"/>
        <v>0</v>
      </c>
      <c r="Y24" s="90">
        <f t="shared" si="19"/>
        <v>0</v>
      </c>
      <c r="Z24" s="90">
        <f t="shared" si="19"/>
        <v>0</v>
      </c>
      <c r="AA24" s="54">
        <f t="shared" si="2"/>
        <v>0</v>
      </c>
    </row>
    <row r="25" spans="1:27" ht="13.8" x14ac:dyDescent="0.25">
      <c r="A25" s="62"/>
      <c r="B25" s="114" t="s">
        <v>156</v>
      </c>
      <c r="C25" s="44"/>
      <c r="D25" s="105"/>
      <c r="E25" s="73"/>
      <c r="F25" s="107"/>
      <c r="G25" s="107">
        <v>1</v>
      </c>
      <c r="H25" s="90">
        <f>($D$25*174)*$F$25*$G$25</f>
        <v>0</v>
      </c>
      <c r="I25" s="90">
        <f t="shared" ref="I25:Z25" si="20">($D$25*174)*$F$25*$G$25</f>
        <v>0</v>
      </c>
      <c r="J25" s="90">
        <f t="shared" si="20"/>
        <v>0</v>
      </c>
      <c r="K25" s="90">
        <f t="shared" si="20"/>
        <v>0</v>
      </c>
      <c r="L25" s="90">
        <f t="shared" si="20"/>
        <v>0</v>
      </c>
      <c r="M25" s="90">
        <f t="shared" si="20"/>
        <v>0</v>
      </c>
      <c r="N25" s="90">
        <f t="shared" si="20"/>
        <v>0</v>
      </c>
      <c r="O25" s="90">
        <f t="shared" si="20"/>
        <v>0</v>
      </c>
      <c r="P25" s="90">
        <f t="shared" si="20"/>
        <v>0</v>
      </c>
      <c r="Q25" s="90">
        <f t="shared" si="20"/>
        <v>0</v>
      </c>
      <c r="R25" s="90">
        <f t="shared" si="20"/>
        <v>0</v>
      </c>
      <c r="S25" s="90">
        <f t="shared" si="20"/>
        <v>0</v>
      </c>
      <c r="T25" s="90">
        <f t="shared" si="20"/>
        <v>0</v>
      </c>
      <c r="U25" s="90">
        <f t="shared" si="20"/>
        <v>0</v>
      </c>
      <c r="V25" s="90">
        <f t="shared" si="20"/>
        <v>0</v>
      </c>
      <c r="W25" s="90">
        <f t="shared" si="20"/>
        <v>0</v>
      </c>
      <c r="X25" s="90">
        <f t="shared" si="20"/>
        <v>0</v>
      </c>
      <c r="Y25" s="90">
        <f t="shared" si="20"/>
        <v>0</v>
      </c>
      <c r="Z25" s="90">
        <f t="shared" si="20"/>
        <v>0</v>
      </c>
      <c r="AA25" s="54">
        <f t="shared" si="2"/>
        <v>0</v>
      </c>
    </row>
    <row r="26" spans="1:27" ht="13.8" x14ac:dyDescent="0.25">
      <c r="A26" s="62"/>
      <c r="B26" s="114" t="s">
        <v>156</v>
      </c>
      <c r="C26" s="44"/>
      <c r="D26" s="105"/>
      <c r="E26" s="73"/>
      <c r="F26" s="107"/>
      <c r="G26" s="107">
        <v>1</v>
      </c>
      <c r="H26" s="90">
        <f>($D$26*174)*$F$26*$G$26</f>
        <v>0</v>
      </c>
      <c r="I26" s="90">
        <f t="shared" ref="I26:Z26" si="21">($D$26*174)*$F$26*$G$26</f>
        <v>0</v>
      </c>
      <c r="J26" s="90">
        <f t="shared" si="21"/>
        <v>0</v>
      </c>
      <c r="K26" s="90">
        <f t="shared" si="21"/>
        <v>0</v>
      </c>
      <c r="L26" s="90">
        <f t="shared" si="21"/>
        <v>0</v>
      </c>
      <c r="M26" s="90">
        <f t="shared" si="21"/>
        <v>0</v>
      </c>
      <c r="N26" s="90">
        <f t="shared" si="21"/>
        <v>0</v>
      </c>
      <c r="O26" s="90">
        <f t="shared" si="21"/>
        <v>0</v>
      </c>
      <c r="P26" s="90">
        <f t="shared" si="21"/>
        <v>0</v>
      </c>
      <c r="Q26" s="90">
        <f t="shared" si="21"/>
        <v>0</v>
      </c>
      <c r="R26" s="90">
        <f t="shared" si="21"/>
        <v>0</v>
      </c>
      <c r="S26" s="90">
        <f t="shared" si="21"/>
        <v>0</v>
      </c>
      <c r="T26" s="90">
        <f t="shared" si="21"/>
        <v>0</v>
      </c>
      <c r="U26" s="90">
        <f t="shared" si="21"/>
        <v>0</v>
      </c>
      <c r="V26" s="90">
        <f t="shared" si="21"/>
        <v>0</v>
      </c>
      <c r="W26" s="90">
        <f t="shared" si="21"/>
        <v>0</v>
      </c>
      <c r="X26" s="90">
        <f t="shared" si="21"/>
        <v>0</v>
      </c>
      <c r="Y26" s="90">
        <f t="shared" si="21"/>
        <v>0</v>
      </c>
      <c r="Z26" s="90">
        <f t="shared" si="21"/>
        <v>0</v>
      </c>
      <c r="AA26" s="54">
        <f t="shared" si="2"/>
        <v>0</v>
      </c>
    </row>
    <row r="27" spans="1:27" ht="13.8" x14ac:dyDescent="0.25">
      <c r="A27" s="62"/>
      <c r="B27" s="114" t="s">
        <v>156</v>
      </c>
      <c r="C27" s="44"/>
      <c r="D27" s="105"/>
      <c r="E27" s="73"/>
      <c r="F27" s="107"/>
      <c r="G27" s="107">
        <v>1</v>
      </c>
      <c r="H27" s="90">
        <f>($D$27*174)*$F$27*$G$27</f>
        <v>0</v>
      </c>
      <c r="I27" s="90">
        <f t="shared" ref="I27:Z27" si="22">($D$27*174)*$F$27*$G$27</f>
        <v>0</v>
      </c>
      <c r="J27" s="90">
        <f t="shared" si="22"/>
        <v>0</v>
      </c>
      <c r="K27" s="90">
        <f t="shared" si="22"/>
        <v>0</v>
      </c>
      <c r="L27" s="90">
        <f t="shared" si="22"/>
        <v>0</v>
      </c>
      <c r="M27" s="90">
        <f t="shared" si="22"/>
        <v>0</v>
      </c>
      <c r="N27" s="90">
        <f t="shared" si="22"/>
        <v>0</v>
      </c>
      <c r="O27" s="90">
        <f t="shared" si="22"/>
        <v>0</v>
      </c>
      <c r="P27" s="90">
        <f t="shared" si="22"/>
        <v>0</v>
      </c>
      <c r="Q27" s="90">
        <f t="shared" si="22"/>
        <v>0</v>
      </c>
      <c r="R27" s="90">
        <f t="shared" si="22"/>
        <v>0</v>
      </c>
      <c r="S27" s="90">
        <f t="shared" si="22"/>
        <v>0</v>
      </c>
      <c r="T27" s="90">
        <f t="shared" si="22"/>
        <v>0</v>
      </c>
      <c r="U27" s="90">
        <f t="shared" si="22"/>
        <v>0</v>
      </c>
      <c r="V27" s="90">
        <f t="shared" si="22"/>
        <v>0</v>
      </c>
      <c r="W27" s="90">
        <f t="shared" si="22"/>
        <v>0</v>
      </c>
      <c r="X27" s="90">
        <f t="shared" si="22"/>
        <v>0</v>
      </c>
      <c r="Y27" s="90">
        <f t="shared" si="22"/>
        <v>0</v>
      </c>
      <c r="Z27" s="90">
        <f t="shared" si="22"/>
        <v>0</v>
      </c>
      <c r="AA27" s="54">
        <f t="shared" si="2"/>
        <v>0</v>
      </c>
    </row>
    <row r="28" spans="1:27" s="78" customFormat="1" ht="14.4" thickBot="1" x14ac:dyDescent="0.3">
      <c r="A28" s="74"/>
      <c r="B28" s="115" t="s">
        <v>156</v>
      </c>
      <c r="C28" s="94"/>
      <c r="D28" s="106"/>
      <c r="E28" s="76"/>
      <c r="F28" s="108"/>
      <c r="G28" s="108">
        <v>1</v>
      </c>
      <c r="H28" s="91">
        <f>($D$28*174)*$F$28*$G$28</f>
        <v>0</v>
      </c>
      <c r="I28" s="91">
        <f t="shared" ref="I28:Z28" si="23">($D$28*174)*$F$28*$G$28</f>
        <v>0</v>
      </c>
      <c r="J28" s="91">
        <f t="shared" si="23"/>
        <v>0</v>
      </c>
      <c r="K28" s="91">
        <f t="shared" si="23"/>
        <v>0</v>
      </c>
      <c r="L28" s="91">
        <f t="shared" si="23"/>
        <v>0</v>
      </c>
      <c r="M28" s="91">
        <f t="shared" si="23"/>
        <v>0</v>
      </c>
      <c r="N28" s="91">
        <f t="shared" si="23"/>
        <v>0</v>
      </c>
      <c r="O28" s="91">
        <f t="shared" si="23"/>
        <v>0</v>
      </c>
      <c r="P28" s="91">
        <f t="shared" si="23"/>
        <v>0</v>
      </c>
      <c r="Q28" s="91">
        <f t="shared" si="23"/>
        <v>0</v>
      </c>
      <c r="R28" s="91">
        <f t="shared" si="23"/>
        <v>0</v>
      </c>
      <c r="S28" s="91">
        <f t="shared" si="23"/>
        <v>0</v>
      </c>
      <c r="T28" s="91">
        <f t="shared" si="23"/>
        <v>0</v>
      </c>
      <c r="U28" s="91">
        <f t="shared" si="23"/>
        <v>0</v>
      </c>
      <c r="V28" s="91">
        <f t="shared" si="23"/>
        <v>0</v>
      </c>
      <c r="W28" s="91">
        <f t="shared" si="23"/>
        <v>0</v>
      </c>
      <c r="X28" s="91">
        <f t="shared" si="23"/>
        <v>0</v>
      </c>
      <c r="Y28" s="91">
        <f t="shared" si="23"/>
        <v>0</v>
      </c>
      <c r="Z28" s="91">
        <f t="shared" si="23"/>
        <v>0</v>
      </c>
      <c r="AA28" s="77">
        <f t="shared" si="2"/>
        <v>0</v>
      </c>
    </row>
    <row r="29" spans="1:27" ht="14.4" thickTop="1" x14ac:dyDescent="0.25">
      <c r="A29" s="43"/>
      <c r="B29" s="79" t="s">
        <v>154</v>
      </c>
      <c r="C29" s="79"/>
      <c r="D29" s="79"/>
      <c r="E29" s="79"/>
      <c r="F29" s="80"/>
      <c r="G29" s="80"/>
      <c r="H29" s="80">
        <f t="shared" ref="H29:Z29" si="24">SUM(H5:H28)</f>
        <v>1957.5</v>
      </c>
      <c r="I29" s="80">
        <f t="shared" si="24"/>
        <v>1957.5</v>
      </c>
      <c r="J29" s="80">
        <f t="shared" si="24"/>
        <v>1957.5</v>
      </c>
      <c r="K29" s="80">
        <f t="shared" si="24"/>
        <v>1957.5</v>
      </c>
      <c r="L29" s="80">
        <f t="shared" si="24"/>
        <v>1957.5</v>
      </c>
      <c r="M29" s="80">
        <f t="shared" si="24"/>
        <v>1957.5</v>
      </c>
      <c r="N29" s="80">
        <f t="shared" si="24"/>
        <v>1957.5</v>
      </c>
      <c r="O29" s="80">
        <f t="shared" si="24"/>
        <v>1957.5</v>
      </c>
      <c r="P29" s="80">
        <f t="shared" si="24"/>
        <v>1957.5</v>
      </c>
      <c r="Q29" s="80">
        <f t="shared" si="24"/>
        <v>1957.5</v>
      </c>
      <c r="R29" s="80">
        <f t="shared" si="24"/>
        <v>1957.5</v>
      </c>
      <c r="S29" s="80">
        <f t="shared" si="24"/>
        <v>1957.5</v>
      </c>
      <c r="T29" s="80">
        <f t="shared" si="24"/>
        <v>1957.5</v>
      </c>
      <c r="U29" s="80">
        <f t="shared" si="24"/>
        <v>1957.5</v>
      </c>
      <c r="V29" s="80">
        <f t="shared" si="24"/>
        <v>1957.5</v>
      </c>
      <c r="W29" s="80">
        <f t="shared" si="24"/>
        <v>1957.5</v>
      </c>
      <c r="X29" s="80">
        <f t="shared" si="24"/>
        <v>1957.5</v>
      </c>
      <c r="Y29" s="80">
        <f t="shared" si="24"/>
        <v>1957.5</v>
      </c>
      <c r="Z29" s="80">
        <f t="shared" si="24"/>
        <v>1957.5</v>
      </c>
      <c r="AA29" s="80">
        <f t="shared" ref="AA29" si="25">SUM(AA5:AA28)</f>
        <v>37192.5</v>
      </c>
    </row>
    <row r="30" spans="1:27" ht="14.4" thickBot="1" x14ac:dyDescent="0.3">
      <c r="A30" s="81"/>
      <c r="B30" s="75"/>
      <c r="C30" s="75"/>
      <c r="D30" s="75"/>
      <c r="E30" s="75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77"/>
    </row>
    <row r="31" spans="1:27" ht="14.4" thickTop="1" x14ac:dyDescent="0.25">
      <c r="A31" s="43"/>
      <c r="B31" s="83"/>
      <c r="C31" s="83"/>
      <c r="D31" s="83"/>
      <c r="E31" s="83"/>
      <c r="F31" s="84"/>
      <c r="G31" s="84"/>
      <c r="H31" s="85"/>
      <c r="I31" s="60"/>
      <c r="J31" s="84"/>
      <c r="K31" s="85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7"/>
    </row>
  </sheetData>
  <mergeCells count="2">
    <mergeCell ref="A2:E2"/>
    <mergeCell ref="A1:C1"/>
  </mergeCells>
  <phoneticPr fontId="14" type="noConversion"/>
  <pageMargins left="0.7" right="0.7" top="0.75" bottom="0.75" header="0.3" footer="0.3"/>
  <pageSetup orientation="portrait" verticalDpi="1200" r:id="rId1"/>
  <colBreaks count="4" manualBreakCount="4">
    <brk id="1" max="1048575" man="1"/>
    <brk id="2" max="1048575" man="1"/>
    <brk id="12" max="1048575" man="1"/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E9008-4C7E-44A1-A5E3-0AEF34F3F65D}">
  <dimension ref="A1:W52"/>
  <sheetViews>
    <sheetView view="pageBreakPreview" zoomScale="80" zoomScaleNormal="90" zoomScaleSheetLayoutView="80" workbookViewId="0">
      <pane ySplit="4" topLeftCell="A5" activePane="bottomLeft" state="frozen"/>
      <selection pane="bottomLeft" activeCell="G23" sqref="G23"/>
    </sheetView>
  </sheetViews>
  <sheetFormatPr defaultRowHeight="13.2" x14ac:dyDescent="0.25"/>
  <cols>
    <col min="1" max="1" width="4.109375" style="38" customWidth="1"/>
    <col min="2" max="2" width="40.5546875" style="38" customWidth="1"/>
    <col min="3" max="3" width="11.88671875" style="69" customWidth="1"/>
    <col min="4" max="4" width="14" style="38" customWidth="1"/>
    <col min="5" max="9" width="11.109375" style="38" customWidth="1"/>
    <col min="10" max="10" width="12.5546875" style="38" customWidth="1"/>
    <col min="11" max="12" width="11.109375" style="38" customWidth="1"/>
    <col min="13" max="14" width="12.5546875" style="38" customWidth="1"/>
    <col min="15" max="15" width="11.109375" style="38" customWidth="1"/>
    <col min="16" max="16" width="10.5546875" style="38" customWidth="1"/>
    <col min="17" max="18" width="11.109375" style="38" customWidth="1"/>
    <col min="19" max="19" width="12.5546875" style="38" customWidth="1"/>
    <col min="20" max="22" width="11.109375" style="38" customWidth="1"/>
    <col min="23" max="23" width="15.109375" style="38" customWidth="1"/>
    <col min="24" max="236" width="8.88671875" style="38"/>
    <col min="237" max="237" width="8.5546875" style="38" customWidth="1"/>
    <col min="238" max="238" width="40.5546875" style="38" customWidth="1"/>
    <col min="239" max="239" width="11.88671875" style="38" customWidth="1"/>
    <col min="240" max="240" width="14" style="38" customWidth="1"/>
    <col min="241" max="245" width="11.109375" style="38" customWidth="1"/>
    <col min="246" max="246" width="12.5546875" style="38" customWidth="1"/>
    <col min="247" max="248" width="11.109375" style="38" customWidth="1"/>
    <col min="249" max="250" width="12.5546875" style="38" customWidth="1"/>
    <col min="251" max="251" width="11.109375" style="38" customWidth="1"/>
    <col min="252" max="252" width="10.5546875" style="38" customWidth="1"/>
    <col min="253" max="254" width="11.109375" style="38" customWidth="1"/>
    <col min="255" max="255" width="12.5546875" style="38" customWidth="1"/>
    <col min="256" max="278" width="11.109375" style="38" customWidth="1"/>
    <col min="279" max="279" width="15.109375" style="38" customWidth="1"/>
    <col min="280" max="492" width="8.88671875" style="38"/>
    <col min="493" max="493" width="8.5546875" style="38" customWidth="1"/>
    <col min="494" max="494" width="40.5546875" style="38" customWidth="1"/>
    <col min="495" max="495" width="11.88671875" style="38" customWidth="1"/>
    <col min="496" max="496" width="14" style="38" customWidth="1"/>
    <col min="497" max="501" width="11.109375" style="38" customWidth="1"/>
    <col min="502" max="502" width="12.5546875" style="38" customWidth="1"/>
    <col min="503" max="504" width="11.109375" style="38" customWidth="1"/>
    <col min="505" max="506" width="12.5546875" style="38" customWidth="1"/>
    <col min="507" max="507" width="11.109375" style="38" customWidth="1"/>
    <col min="508" max="508" width="10.5546875" style="38" customWidth="1"/>
    <col min="509" max="510" width="11.109375" style="38" customWidth="1"/>
    <col min="511" max="511" width="12.5546875" style="38" customWidth="1"/>
    <col min="512" max="534" width="11.109375" style="38" customWidth="1"/>
    <col min="535" max="535" width="15.109375" style="38" customWidth="1"/>
    <col min="536" max="748" width="8.88671875" style="38"/>
    <col min="749" max="749" width="8.5546875" style="38" customWidth="1"/>
    <col min="750" max="750" width="40.5546875" style="38" customWidth="1"/>
    <col min="751" max="751" width="11.88671875" style="38" customWidth="1"/>
    <col min="752" max="752" width="14" style="38" customWidth="1"/>
    <col min="753" max="757" width="11.109375" style="38" customWidth="1"/>
    <col min="758" max="758" width="12.5546875" style="38" customWidth="1"/>
    <col min="759" max="760" width="11.109375" style="38" customWidth="1"/>
    <col min="761" max="762" width="12.5546875" style="38" customWidth="1"/>
    <col min="763" max="763" width="11.109375" style="38" customWidth="1"/>
    <col min="764" max="764" width="10.5546875" style="38" customWidth="1"/>
    <col min="765" max="766" width="11.109375" style="38" customWidth="1"/>
    <col min="767" max="767" width="12.5546875" style="38" customWidth="1"/>
    <col min="768" max="790" width="11.109375" style="38" customWidth="1"/>
    <col min="791" max="791" width="15.109375" style="38" customWidth="1"/>
    <col min="792" max="1004" width="8.88671875" style="38"/>
    <col min="1005" max="1005" width="8.5546875" style="38" customWidth="1"/>
    <col min="1006" max="1006" width="40.5546875" style="38" customWidth="1"/>
    <col min="1007" max="1007" width="11.88671875" style="38" customWidth="1"/>
    <col min="1008" max="1008" width="14" style="38" customWidth="1"/>
    <col min="1009" max="1013" width="11.109375" style="38" customWidth="1"/>
    <col min="1014" max="1014" width="12.5546875" style="38" customWidth="1"/>
    <col min="1015" max="1016" width="11.109375" style="38" customWidth="1"/>
    <col min="1017" max="1018" width="12.5546875" style="38" customWidth="1"/>
    <col min="1019" max="1019" width="11.109375" style="38" customWidth="1"/>
    <col min="1020" max="1020" width="10.5546875" style="38" customWidth="1"/>
    <col min="1021" max="1022" width="11.109375" style="38" customWidth="1"/>
    <col min="1023" max="1023" width="12.5546875" style="38" customWidth="1"/>
    <col min="1024" max="1046" width="11.109375" style="38" customWidth="1"/>
    <col min="1047" max="1047" width="15.109375" style="38" customWidth="1"/>
    <col min="1048" max="1260" width="8.88671875" style="38"/>
    <col min="1261" max="1261" width="8.5546875" style="38" customWidth="1"/>
    <col min="1262" max="1262" width="40.5546875" style="38" customWidth="1"/>
    <col min="1263" max="1263" width="11.88671875" style="38" customWidth="1"/>
    <col min="1264" max="1264" width="14" style="38" customWidth="1"/>
    <col min="1265" max="1269" width="11.109375" style="38" customWidth="1"/>
    <col min="1270" max="1270" width="12.5546875" style="38" customWidth="1"/>
    <col min="1271" max="1272" width="11.109375" style="38" customWidth="1"/>
    <col min="1273" max="1274" width="12.5546875" style="38" customWidth="1"/>
    <col min="1275" max="1275" width="11.109375" style="38" customWidth="1"/>
    <col min="1276" max="1276" width="10.5546875" style="38" customWidth="1"/>
    <col min="1277" max="1278" width="11.109375" style="38" customWidth="1"/>
    <col min="1279" max="1279" width="12.5546875" style="38" customWidth="1"/>
    <col min="1280" max="1302" width="11.109375" style="38" customWidth="1"/>
    <col min="1303" max="1303" width="15.109375" style="38" customWidth="1"/>
    <col min="1304" max="1516" width="8.88671875" style="38"/>
    <col min="1517" max="1517" width="8.5546875" style="38" customWidth="1"/>
    <col min="1518" max="1518" width="40.5546875" style="38" customWidth="1"/>
    <col min="1519" max="1519" width="11.88671875" style="38" customWidth="1"/>
    <col min="1520" max="1520" width="14" style="38" customWidth="1"/>
    <col min="1521" max="1525" width="11.109375" style="38" customWidth="1"/>
    <col min="1526" max="1526" width="12.5546875" style="38" customWidth="1"/>
    <col min="1527" max="1528" width="11.109375" style="38" customWidth="1"/>
    <col min="1529" max="1530" width="12.5546875" style="38" customWidth="1"/>
    <col min="1531" max="1531" width="11.109375" style="38" customWidth="1"/>
    <col min="1532" max="1532" width="10.5546875" style="38" customWidth="1"/>
    <col min="1533" max="1534" width="11.109375" style="38" customWidth="1"/>
    <col min="1535" max="1535" width="12.5546875" style="38" customWidth="1"/>
    <col min="1536" max="1558" width="11.109375" style="38" customWidth="1"/>
    <col min="1559" max="1559" width="15.109375" style="38" customWidth="1"/>
    <col min="1560" max="1772" width="8.88671875" style="38"/>
    <col min="1773" max="1773" width="8.5546875" style="38" customWidth="1"/>
    <col min="1774" max="1774" width="40.5546875" style="38" customWidth="1"/>
    <col min="1775" max="1775" width="11.88671875" style="38" customWidth="1"/>
    <col min="1776" max="1776" width="14" style="38" customWidth="1"/>
    <col min="1777" max="1781" width="11.109375" style="38" customWidth="1"/>
    <col min="1782" max="1782" width="12.5546875" style="38" customWidth="1"/>
    <col min="1783" max="1784" width="11.109375" style="38" customWidth="1"/>
    <col min="1785" max="1786" width="12.5546875" style="38" customWidth="1"/>
    <col min="1787" max="1787" width="11.109375" style="38" customWidth="1"/>
    <col min="1788" max="1788" width="10.5546875" style="38" customWidth="1"/>
    <col min="1789" max="1790" width="11.109375" style="38" customWidth="1"/>
    <col min="1791" max="1791" width="12.5546875" style="38" customWidth="1"/>
    <col min="1792" max="1814" width="11.109375" style="38" customWidth="1"/>
    <col min="1815" max="1815" width="15.109375" style="38" customWidth="1"/>
    <col min="1816" max="2028" width="8.88671875" style="38"/>
    <col min="2029" max="2029" width="8.5546875" style="38" customWidth="1"/>
    <col min="2030" max="2030" width="40.5546875" style="38" customWidth="1"/>
    <col min="2031" max="2031" width="11.88671875" style="38" customWidth="1"/>
    <col min="2032" max="2032" width="14" style="38" customWidth="1"/>
    <col min="2033" max="2037" width="11.109375" style="38" customWidth="1"/>
    <col min="2038" max="2038" width="12.5546875" style="38" customWidth="1"/>
    <col min="2039" max="2040" width="11.109375" style="38" customWidth="1"/>
    <col min="2041" max="2042" width="12.5546875" style="38" customWidth="1"/>
    <col min="2043" max="2043" width="11.109375" style="38" customWidth="1"/>
    <col min="2044" max="2044" width="10.5546875" style="38" customWidth="1"/>
    <col min="2045" max="2046" width="11.109375" style="38" customWidth="1"/>
    <col min="2047" max="2047" width="12.5546875" style="38" customWidth="1"/>
    <col min="2048" max="2070" width="11.109375" style="38" customWidth="1"/>
    <col min="2071" max="2071" width="15.109375" style="38" customWidth="1"/>
    <col min="2072" max="2284" width="8.88671875" style="38"/>
    <col min="2285" max="2285" width="8.5546875" style="38" customWidth="1"/>
    <col min="2286" max="2286" width="40.5546875" style="38" customWidth="1"/>
    <col min="2287" max="2287" width="11.88671875" style="38" customWidth="1"/>
    <col min="2288" max="2288" width="14" style="38" customWidth="1"/>
    <col min="2289" max="2293" width="11.109375" style="38" customWidth="1"/>
    <col min="2294" max="2294" width="12.5546875" style="38" customWidth="1"/>
    <col min="2295" max="2296" width="11.109375" style="38" customWidth="1"/>
    <col min="2297" max="2298" width="12.5546875" style="38" customWidth="1"/>
    <col min="2299" max="2299" width="11.109375" style="38" customWidth="1"/>
    <col min="2300" max="2300" width="10.5546875" style="38" customWidth="1"/>
    <col min="2301" max="2302" width="11.109375" style="38" customWidth="1"/>
    <col min="2303" max="2303" width="12.5546875" style="38" customWidth="1"/>
    <col min="2304" max="2326" width="11.109375" style="38" customWidth="1"/>
    <col min="2327" max="2327" width="15.109375" style="38" customWidth="1"/>
    <col min="2328" max="2540" width="8.88671875" style="38"/>
    <col min="2541" max="2541" width="8.5546875" style="38" customWidth="1"/>
    <col min="2542" max="2542" width="40.5546875" style="38" customWidth="1"/>
    <col min="2543" max="2543" width="11.88671875" style="38" customWidth="1"/>
    <col min="2544" max="2544" width="14" style="38" customWidth="1"/>
    <col min="2545" max="2549" width="11.109375" style="38" customWidth="1"/>
    <col min="2550" max="2550" width="12.5546875" style="38" customWidth="1"/>
    <col min="2551" max="2552" width="11.109375" style="38" customWidth="1"/>
    <col min="2553" max="2554" width="12.5546875" style="38" customWidth="1"/>
    <col min="2555" max="2555" width="11.109375" style="38" customWidth="1"/>
    <col min="2556" max="2556" width="10.5546875" style="38" customWidth="1"/>
    <col min="2557" max="2558" width="11.109375" style="38" customWidth="1"/>
    <col min="2559" max="2559" width="12.5546875" style="38" customWidth="1"/>
    <col min="2560" max="2582" width="11.109375" style="38" customWidth="1"/>
    <col min="2583" max="2583" width="15.109375" style="38" customWidth="1"/>
    <col min="2584" max="2796" width="8.88671875" style="38"/>
    <col min="2797" max="2797" width="8.5546875" style="38" customWidth="1"/>
    <col min="2798" max="2798" width="40.5546875" style="38" customWidth="1"/>
    <col min="2799" max="2799" width="11.88671875" style="38" customWidth="1"/>
    <col min="2800" max="2800" width="14" style="38" customWidth="1"/>
    <col min="2801" max="2805" width="11.109375" style="38" customWidth="1"/>
    <col min="2806" max="2806" width="12.5546875" style="38" customWidth="1"/>
    <col min="2807" max="2808" width="11.109375" style="38" customWidth="1"/>
    <col min="2809" max="2810" width="12.5546875" style="38" customWidth="1"/>
    <col min="2811" max="2811" width="11.109375" style="38" customWidth="1"/>
    <col min="2812" max="2812" width="10.5546875" style="38" customWidth="1"/>
    <col min="2813" max="2814" width="11.109375" style="38" customWidth="1"/>
    <col min="2815" max="2815" width="12.5546875" style="38" customWidth="1"/>
    <col min="2816" max="2838" width="11.109375" style="38" customWidth="1"/>
    <col min="2839" max="2839" width="15.109375" style="38" customWidth="1"/>
    <col min="2840" max="3052" width="8.88671875" style="38"/>
    <col min="3053" max="3053" width="8.5546875" style="38" customWidth="1"/>
    <col min="3054" max="3054" width="40.5546875" style="38" customWidth="1"/>
    <col min="3055" max="3055" width="11.88671875" style="38" customWidth="1"/>
    <col min="3056" max="3056" width="14" style="38" customWidth="1"/>
    <col min="3057" max="3061" width="11.109375" style="38" customWidth="1"/>
    <col min="3062" max="3062" width="12.5546875" style="38" customWidth="1"/>
    <col min="3063" max="3064" width="11.109375" style="38" customWidth="1"/>
    <col min="3065" max="3066" width="12.5546875" style="38" customWidth="1"/>
    <col min="3067" max="3067" width="11.109375" style="38" customWidth="1"/>
    <col min="3068" max="3068" width="10.5546875" style="38" customWidth="1"/>
    <col min="3069" max="3070" width="11.109375" style="38" customWidth="1"/>
    <col min="3071" max="3071" width="12.5546875" style="38" customWidth="1"/>
    <col min="3072" max="3094" width="11.109375" style="38" customWidth="1"/>
    <col min="3095" max="3095" width="15.109375" style="38" customWidth="1"/>
    <col min="3096" max="3308" width="8.88671875" style="38"/>
    <col min="3309" max="3309" width="8.5546875" style="38" customWidth="1"/>
    <col min="3310" max="3310" width="40.5546875" style="38" customWidth="1"/>
    <col min="3311" max="3311" width="11.88671875" style="38" customWidth="1"/>
    <col min="3312" max="3312" width="14" style="38" customWidth="1"/>
    <col min="3313" max="3317" width="11.109375" style="38" customWidth="1"/>
    <col min="3318" max="3318" width="12.5546875" style="38" customWidth="1"/>
    <col min="3319" max="3320" width="11.109375" style="38" customWidth="1"/>
    <col min="3321" max="3322" width="12.5546875" style="38" customWidth="1"/>
    <col min="3323" max="3323" width="11.109375" style="38" customWidth="1"/>
    <col min="3324" max="3324" width="10.5546875" style="38" customWidth="1"/>
    <col min="3325" max="3326" width="11.109375" style="38" customWidth="1"/>
    <col min="3327" max="3327" width="12.5546875" style="38" customWidth="1"/>
    <col min="3328" max="3350" width="11.109375" style="38" customWidth="1"/>
    <col min="3351" max="3351" width="15.109375" style="38" customWidth="1"/>
    <col min="3352" max="3564" width="8.88671875" style="38"/>
    <col min="3565" max="3565" width="8.5546875" style="38" customWidth="1"/>
    <col min="3566" max="3566" width="40.5546875" style="38" customWidth="1"/>
    <col min="3567" max="3567" width="11.88671875" style="38" customWidth="1"/>
    <col min="3568" max="3568" width="14" style="38" customWidth="1"/>
    <col min="3569" max="3573" width="11.109375" style="38" customWidth="1"/>
    <col min="3574" max="3574" width="12.5546875" style="38" customWidth="1"/>
    <col min="3575" max="3576" width="11.109375" style="38" customWidth="1"/>
    <col min="3577" max="3578" width="12.5546875" style="38" customWidth="1"/>
    <col min="3579" max="3579" width="11.109375" style="38" customWidth="1"/>
    <col min="3580" max="3580" width="10.5546875" style="38" customWidth="1"/>
    <col min="3581" max="3582" width="11.109375" style="38" customWidth="1"/>
    <col min="3583" max="3583" width="12.5546875" style="38" customWidth="1"/>
    <col min="3584" max="3606" width="11.109375" style="38" customWidth="1"/>
    <col min="3607" max="3607" width="15.109375" style="38" customWidth="1"/>
    <col min="3608" max="3820" width="8.88671875" style="38"/>
    <col min="3821" max="3821" width="8.5546875" style="38" customWidth="1"/>
    <col min="3822" max="3822" width="40.5546875" style="38" customWidth="1"/>
    <col min="3823" max="3823" width="11.88671875" style="38" customWidth="1"/>
    <col min="3824" max="3824" width="14" style="38" customWidth="1"/>
    <col min="3825" max="3829" width="11.109375" style="38" customWidth="1"/>
    <col min="3830" max="3830" width="12.5546875" style="38" customWidth="1"/>
    <col min="3831" max="3832" width="11.109375" style="38" customWidth="1"/>
    <col min="3833" max="3834" width="12.5546875" style="38" customWidth="1"/>
    <col min="3835" max="3835" width="11.109375" style="38" customWidth="1"/>
    <col min="3836" max="3836" width="10.5546875" style="38" customWidth="1"/>
    <col min="3837" max="3838" width="11.109375" style="38" customWidth="1"/>
    <col min="3839" max="3839" width="12.5546875" style="38" customWidth="1"/>
    <col min="3840" max="3862" width="11.109375" style="38" customWidth="1"/>
    <col min="3863" max="3863" width="15.109375" style="38" customWidth="1"/>
    <col min="3864" max="4076" width="8.88671875" style="38"/>
    <col min="4077" max="4077" width="8.5546875" style="38" customWidth="1"/>
    <col min="4078" max="4078" width="40.5546875" style="38" customWidth="1"/>
    <col min="4079" max="4079" width="11.88671875" style="38" customWidth="1"/>
    <col min="4080" max="4080" width="14" style="38" customWidth="1"/>
    <col min="4081" max="4085" width="11.109375" style="38" customWidth="1"/>
    <col min="4086" max="4086" width="12.5546875" style="38" customWidth="1"/>
    <col min="4087" max="4088" width="11.109375" style="38" customWidth="1"/>
    <col min="4089" max="4090" width="12.5546875" style="38" customWidth="1"/>
    <col min="4091" max="4091" width="11.109375" style="38" customWidth="1"/>
    <col min="4092" max="4092" width="10.5546875" style="38" customWidth="1"/>
    <col min="4093" max="4094" width="11.109375" style="38" customWidth="1"/>
    <col min="4095" max="4095" width="12.5546875" style="38" customWidth="1"/>
    <col min="4096" max="4118" width="11.109375" style="38" customWidth="1"/>
    <col min="4119" max="4119" width="15.109375" style="38" customWidth="1"/>
    <col min="4120" max="4332" width="8.88671875" style="38"/>
    <col min="4333" max="4333" width="8.5546875" style="38" customWidth="1"/>
    <col min="4334" max="4334" width="40.5546875" style="38" customWidth="1"/>
    <col min="4335" max="4335" width="11.88671875" style="38" customWidth="1"/>
    <col min="4336" max="4336" width="14" style="38" customWidth="1"/>
    <col min="4337" max="4341" width="11.109375" style="38" customWidth="1"/>
    <col min="4342" max="4342" width="12.5546875" style="38" customWidth="1"/>
    <col min="4343" max="4344" width="11.109375" style="38" customWidth="1"/>
    <col min="4345" max="4346" width="12.5546875" style="38" customWidth="1"/>
    <col min="4347" max="4347" width="11.109375" style="38" customWidth="1"/>
    <col min="4348" max="4348" width="10.5546875" style="38" customWidth="1"/>
    <col min="4349" max="4350" width="11.109375" style="38" customWidth="1"/>
    <col min="4351" max="4351" width="12.5546875" style="38" customWidth="1"/>
    <col min="4352" max="4374" width="11.109375" style="38" customWidth="1"/>
    <col min="4375" max="4375" width="15.109375" style="38" customWidth="1"/>
    <col min="4376" max="4588" width="8.88671875" style="38"/>
    <col min="4589" max="4589" width="8.5546875" style="38" customWidth="1"/>
    <col min="4590" max="4590" width="40.5546875" style="38" customWidth="1"/>
    <col min="4591" max="4591" width="11.88671875" style="38" customWidth="1"/>
    <col min="4592" max="4592" width="14" style="38" customWidth="1"/>
    <col min="4593" max="4597" width="11.109375" style="38" customWidth="1"/>
    <col min="4598" max="4598" width="12.5546875" style="38" customWidth="1"/>
    <col min="4599" max="4600" width="11.109375" style="38" customWidth="1"/>
    <col min="4601" max="4602" width="12.5546875" style="38" customWidth="1"/>
    <col min="4603" max="4603" width="11.109375" style="38" customWidth="1"/>
    <col min="4604" max="4604" width="10.5546875" style="38" customWidth="1"/>
    <col min="4605" max="4606" width="11.109375" style="38" customWidth="1"/>
    <col min="4607" max="4607" width="12.5546875" style="38" customWidth="1"/>
    <col min="4608" max="4630" width="11.109375" style="38" customWidth="1"/>
    <col min="4631" max="4631" width="15.109375" style="38" customWidth="1"/>
    <col min="4632" max="4844" width="8.88671875" style="38"/>
    <col min="4845" max="4845" width="8.5546875" style="38" customWidth="1"/>
    <col min="4846" max="4846" width="40.5546875" style="38" customWidth="1"/>
    <col min="4847" max="4847" width="11.88671875" style="38" customWidth="1"/>
    <col min="4848" max="4848" width="14" style="38" customWidth="1"/>
    <col min="4849" max="4853" width="11.109375" style="38" customWidth="1"/>
    <col min="4854" max="4854" width="12.5546875" style="38" customWidth="1"/>
    <col min="4855" max="4856" width="11.109375" style="38" customWidth="1"/>
    <col min="4857" max="4858" width="12.5546875" style="38" customWidth="1"/>
    <col min="4859" max="4859" width="11.109375" style="38" customWidth="1"/>
    <col min="4860" max="4860" width="10.5546875" style="38" customWidth="1"/>
    <col min="4861" max="4862" width="11.109375" style="38" customWidth="1"/>
    <col min="4863" max="4863" width="12.5546875" style="38" customWidth="1"/>
    <col min="4864" max="4886" width="11.109375" style="38" customWidth="1"/>
    <col min="4887" max="4887" width="15.109375" style="38" customWidth="1"/>
    <col min="4888" max="5100" width="8.88671875" style="38"/>
    <col min="5101" max="5101" width="8.5546875" style="38" customWidth="1"/>
    <col min="5102" max="5102" width="40.5546875" style="38" customWidth="1"/>
    <col min="5103" max="5103" width="11.88671875" style="38" customWidth="1"/>
    <col min="5104" max="5104" width="14" style="38" customWidth="1"/>
    <col min="5105" max="5109" width="11.109375" style="38" customWidth="1"/>
    <col min="5110" max="5110" width="12.5546875" style="38" customWidth="1"/>
    <col min="5111" max="5112" width="11.109375" style="38" customWidth="1"/>
    <col min="5113" max="5114" width="12.5546875" style="38" customWidth="1"/>
    <col min="5115" max="5115" width="11.109375" style="38" customWidth="1"/>
    <col min="5116" max="5116" width="10.5546875" style="38" customWidth="1"/>
    <col min="5117" max="5118" width="11.109375" style="38" customWidth="1"/>
    <col min="5119" max="5119" width="12.5546875" style="38" customWidth="1"/>
    <col min="5120" max="5142" width="11.109375" style="38" customWidth="1"/>
    <col min="5143" max="5143" width="15.109375" style="38" customWidth="1"/>
    <col min="5144" max="5356" width="8.88671875" style="38"/>
    <col min="5357" max="5357" width="8.5546875" style="38" customWidth="1"/>
    <col min="5358" max="5358" width="40.5546875" style="38" customWidth="1"/>
    <col min="5359" max="5359" width="11.88671875" style="38" customWidth="1"/>
    <col min="5360" max="5360" width="14" style="38" customWidth="1"/>
    <col min="5361" max="5365" width="11.109375" style="38" customWidth="1"/>
    <col min="5366" max="5366" width="12.5546875" style="38" customWidth="1"/>
    <col min="5367" max="5368" width="11.109375" style="38" customWidth="1"/>
    <col min="5369" max="5370" width="12.5546875" style="38" customWidth="1"/>
    <col min="5371" max="5371" width="11.109375" style="38" customWidth="1"/>
    <col min="5372" max="5372" width="10.5546875" style="38" customWidth="1"/>
    <col min="5373" max="5374" width="11.109375" style="38" customWidth="1"/>
    <col min="5375" max="5375" width="12.5546875" style="38" customWidth="1"/>
    <col min="5376" max="5398" width="11.109375" style="38" customWidth="1"/>
    <col min="5399" max="5399" width="15.109375" style="38" customWidth="1"/>
    <col min="5400" max="5612" width="8.88671875" style="38"/>
    <col min="5613" max="5613" width="8.5546875" style="38" customWidth="1"/>
    <col min="5614" max="5614" width="40.5546875" style="38" customWidth="1"/>
    <col min="5615" max="5615" width="11.88671875" style="38" customWidth="1"/>
    <col min="5616" max="5616" width="14" style="38" customWidth="1"/>
    <col min="5617" max="5621" width="11.109375" style="38" customWidth="1"/>
    <col min="5622" max="5622" width="12.5546875" style="38" customWidth="1"/>
    <col min="5623" max="5624" width="11.109375" style="38" customWidth="1"/>
    <col min="5625" max="5626" width="12.5546875" style="38" customWidth="1"/>
    <col min="5627" max="5627" width="11.109375" style="38" customWidth="1"/>
    <col min="5628" max="5628" width="10.5546875" style="38" customWidth="1"/>
    <col min="5629" max="5630" width="11.109375" style="38" customWidth="1"/>
    <col min="5631" max="5631" width="12.5546875" style="38" customWidth="1"/>
    <col min="5632" max="5654" width="11.109375" style="38" customWidth="1"/>
    <col min="5655" max="5655" width="15.109375" style="38" customWidth="1"/>
    <col min="5656" max="5868" width="8.88671875" style="38"/>
    <col min="5869" max="5869" width="8.5546875" style="38" customWidth="1"/>
    <col min="5870" max="5870" width="40.5546875" style="38" customWidth="1"/>
    <col min="5871" max="5871" width="11.88671875" style="38" customWidth="1"/>
    <col min="5872" max="5872" width="14" style="38" customWidth="1"/>
    <col min="5873" max="5877" width="11.109375" style="38" customWidth="1"/>
    <col min="5878" max="5878" width="12.5546875" style="38" customWidth="1"/>
    <col min="5879" max="5880" width="11.109375" style="38" customWidth="1"/>
    <col min="5881" max="5882" width="12.5546875" style="38" customWidth="1"/>
    <col min="5883" max="5883" width="11.109375" style="38" customWidth="1"/>
    <col min="5884" max="5884" width="10.5546875" style="38" customWidth="1"/>
    <col min="5885" max="5886" width="11.109375" style="38" customWidth="1"/>
    <col min="5887" max="5887" width="12.5546875" style="38" customWidth="1"/>
    <col min="5888" max="5910" width="11.109375" style="38" customWidth="1"/>
    <col min="5911" max="5911" width="15.109375" style="38" customWidth="1"/>
    <col min="5912" max="6124" width="8.88671875" style="38"/>
    <col min="6125" max="6125" width="8.5546875" style="38" customWidth="1"/>
    <col min="6126" max="6126" width="40.5546875" style="38" customWidth="1"/>
    <col min="6127" max="6127" width="11.88671875" style="38" customWidth="1"/>
    <col min="6128" max="6128" width="14" style="38" customWidth="1"/>
    <col min="6129" max="6133" width="11.109375" style="38" customWidth="1"/>
    <col min="6134" max="6134" width="12.5546875" style="38" customWidth="1"/>
    <col min="6135" max="6136" width="11.109375" style="38" customWidth="1"/>
    <col min="6137" max="6138" width="12.5546875" style="38" customWidth="1"/>
    <col min="6139" max="6139" width="11.109375" style="38" customWidth="1"/>
    <col min="6140" max="6140" width="10.5546875" style="38" customWidth="1"/>
    <col min="6141" max="6142" width="11.109375" style="38" customWidth="1"/>
    <col min="6143" max="6143" width="12.5546875" style="38" customWidth="1"/>
    <col min="6144" max="6166" width="11.109375" style="38" customWidth="1"/>
    <col min="6167" max="6167" width="15.109375" style="38" customWidth="1"/>
    <col min="6168" max="6380" width="8.88671875" style="38"/>
    <col min="6381" max="6381" width="8.5546875" style="38" customWidth="1"/>
    <col min="6382" max="6382" width="40.5546875" style="38" customWidth="1"/>
    <col min="6383" max="6383" width="11.88671875" style="38" customWidth="1"/>
    <col min="6384" max="6384" width="14" style="38" customWidth="1"/>
    <col min="6385" max="6389" width="11.109375" style="38" customWidth="1"/>
    <col min="6390" max="6390" width="12.5546875" style="38" customWidth="1"/>
    <col min="6391" max="6392" width="11.109375" style="38" customWidth="1"/>
    <col min="6393" max="6394" width="12.5546875" style="38" customWidth="1"/>
    <col min="6395" max="6395" width="11.109375" style="38" customWidth="1"/>
    <col min="6396" max="6396" width="10.5546875" style="38" customWidth="1"/>
    <col min="6397" max="6398" width="11.109375" style="38" customWidth="1"/>
    <col min="6399" max="6399" width="12.5546875" style="38" customWidth="1"/>
    <col min="6400" max="6422" width="11.109375" style="38" customWidth="1"/>
    <col min="6423" max="6423" width="15.109375" style="38" customWidth="1"/>
    <col min="6424" max="6636" width="8.88671875" style="38"/>
    <col min="6637" max="6637" width="8.5546875" style="38" customWidth="1"/>
    <col min="6638" max="6638" width="40.5546875" style="38" customWidth="1"/>
    <col min="6639" max="6639" width="11.88671875" style="38" customWidth="1"/>
    <col min="6640" max="6640" width="14" style="38" customWidth="1"/>
    <col min="6641" max="6645" width="11.109375" style="38" customWidth="1"/>
    <col min="6646" max="6646" width="12.5546875" style="38" customWidth="1"/>
    <col min="6647" max="6648" width="11.109375" style="38" customWidth="1"/>
    <col min="6649" max="6650" width="12.5546875" style="38" customWidth="1"/>
    <col min="6651" max="6651" width="11.109375" style="38" customWidth="1"/>
    <col min="6652" max="6652" width="10.5546875" style="38" customWidth="1"/>
    <col min="6653" max="6654" width="11.109375" style="38" customWidth="1"/>
    <col min="6655" max="6655" width="12.5546875" style="38" customWidth="1"/>
    <col min="6656" max="6678" width="11.109375" style="38" customWidth="1"/>
    <col min="6679" max="6679" width="15.109375" style="38" customWidth="1"/>
    <col min="6680" max="6892" width="8.88671875" style="38"/>
    <col min="6893" max="6893" width="8.5546875" style="38" customWidth="1"/>
    <col min="6894" max="6894" width="40.5546875" style="38" customWidth="1"/>
    <col min="6895" max="6895" width="11.88671875" style="38" customWidth="1"/>
    <col min="6896" max="6896" width="14" style="38" customWidth="1"/>
    <col min="6897" max="6901" width="11.109375" style="38" customWidth="1"/>
    <col min="6902" max="6902" width="12.5546875" style="38" customWidth="1"/>
    <col min="6903" max="6904" width="11.109375" style="38" customWidth="1"/>
    <col min="6905" max="6906" width="12.5546875" style="38" customWidth="1"/>
    <col min="6907" max="6907" width="11.109375" style="38" customWidth="1"/>
    <col min="6908" max="6908" width="10.5546875" style="38" customWidth="1"/>
    <col min="6909" max="6910" width="11.109375" style="38" customWidth="1"/>
    <col min="6911" max="6911" width="12.5546875" style="38" customWidth="1"/>
    <col min="6912" max="6934" width="11.109375" style="38" customWidth="1"/>
    <col min="6935" max="6935" width="15.109375" style="38" customWidth="1"/>
    <col min="6936" max="7148" width="8.88671875" style="38"/>
    <col min="7149" max="7149" width="8.5546875" style="38" customWidth="1"/>
    <col min="7150" max="7150" width="40.5546875" style="38" customWidth="1"/>
    <col min="7151" max="7151" width="11.88671875" style="38" customWidth="1"/>
    <col min="7152" max="7152" width="14" style="38" customWidth="1"/>
    <col min="7153" max="7157" width="11.109375" style="38" customWidth="1"/>
    <col min="7158" max="7158" width="12.5546875" style="38" customWidth="1"/>
    <col min="7159" max="7160" width="11.109375" style="38" customWidth="1"/>
    <col min="7161" max="7162" width="12.5546875" style="38" customWidth="1"/>
    <col min="7163" max="7163" width="11.109375" style="38" customWidth="1"/>
    <col min="7164" max="7164" width="10.5546875" style="38" customWidth="1"/>
    <col min="7165" max="7166" width="11.109375" style="38" customWidth="1"/>
    <col min="7167" max="7167" width="12.5546875" style="38" customWidth="1"/>
    <col min="7168" max="7190" width="11.109375" style="38" customWidth="1"/>
    <col min="7191" max="7191" width="15.109375" style="38" customWidth="1"/>
    <col min="7192" max="7404" width="8.88671875" style="38"/>
    <col min="7405" max="7405" width="8.5546875" style="38" customWidth="1"/>
    <col min="7406" max="7406" width="40.5546875" style="38" customWidth="1"/>
    <col min="7407" max="7407" width="11.88671875" style="38" customWidth="1"/>
    <col min="7408" max="7408" width="14" style="38" customWidth="1"/>
    <col min="7409" max="7413" width="11.109375" style="38" customWidth="1"/>
    <col min="7414" max="7414" width="12.5546875" style="38" customWidth="1"/>
    <col min="7415" max="7416" width="11.109375" style="38" customWidth="1"/>
    <col min="7417" max="7418" width="12.5546875" style="38" customWidth="1"/>
    <col min="7419" max="7419" width="11.109375" style="38" customWidth="1"/>
    <col min="7420" max="7420" width="10.5546875" style="38" customWidth="1"/>
    <col min="7421" max="7422" width="11.109375" style="38" customWidth="1"/>
    <col min="7423" max="7423" width="12.5546875" style="38" customWidth="1"/>
    <col min="7424" max="7446" width="11.109375" style="38" customWidth="1"/>
    <col min="7447" max="7447" width="15.109375" style="38" customWidth="1"/>
    <col min="7448" max="7660" width="8.88671875" style="38"/>
    <col min="7661" max="7661" width="8.5546875" style="38" customWidth="1"/>
    <col min="7662" max="7662" width="40.5546875" style="38" customWidth="1"/>
    <col min="7663" max="7663" width="11.88671875" style="38" customWidth="1"/>
    <col min="7664" max="7664" width="14" style="38" customWidth="1"/>
    <col min="7665" max="7669" width="11.109375" style="38" customWidth="1"/>
    <col min="7670" max="7670" width="12.5546875" style="38" customWidth="1"/>
    <col min="7671" max="7672" width="11.109375" style="38" customWidth="1"/>
    <col min="7673" max="7674" width="12.5546875" style="38" customWidth="1"/>
    <col min="7675" max="7675" width="11.109375" style="38" customWidth="1"/>
    <col min="7676" max="7676" width="10.5546875" style="38" customWidth="1"/>
    <col min="7677" max="7678" width="11.109375" style="38" customWidth="1"/>
    <col min="7679" max="7679" width="12.5546875" style="38" customWidth="1"/>
    <col min="7680" max="7702" width="11.109375" style="38" customWidth="1"/>
    <col min="7703" max="7703" width="15.109375" style="38" customWidth="1"/>
    <col min="7704" max="7916" width="8.88671875" style="38"/>
    <col min="7917" max="7917" width="8.5546875" style="38" customWidth="1"/>
    <col min="7918" max="7918" width="40.5546875" style="38" customWidth="1"/>
    <col min="7919" max="7919" width="11.88671875" style="38" customWidth="1"/>
    <col min="7920" max="7920" width="14" style="38" customWidth="1"/>
    <col min="7921" max="7925" width="11.109375" style="38" customWidth="1"/>
    <col min="7926" max="7926" width="12.5546875" style="38" customWidth="1"/>
    <col min="7927" max="7928" width="11.109375" style="38" customWidth="1"/>
    <col min="7929" max="7930" width="12.5546875" style="38" customWidth="1"/>
    <col min="7931" max="7931" width="11.109375" style="38" customWidth="1"/>
    <col min="7932" max="7932" width="10.5546875" style="38" customWidth="1"/>
    <col min="7933" max="7934" width="11.109375" style="38" customWidth="1"/>
    <col min="7935" max="7935" width="12.5546875" style="38" customWidth="1"/>
    <col min="7936" max="7958" width="11.109375" style="38" customWidth="1"/>
    <col min="7959" max="7959" width="15.109375" style="38" customWidth="1"/>
    <col min="7960" max="8172" width="8.88671875" style="38"/>
    <col min="8173" max="8173" width="8.5546875" style="38" customWidth="1"/>
    <col min="8174" max="8174" width="40.5546875" style="38" customWidth="1"/>
    <col min="8175" max="8175" width="11.88671875" style="38" customWidth="1"/>
    <col min="8176" max="8176" width="14" style="38" customWidth="1"/>
    <col min="8177" max="8181" width="11.109375" style="38" customWidth="1"/>
    <col min="8182" max="8182" width="12.5546875" style="38" customWidth="1"/>
    <col min="8183" max="8184" width="11.109375" style="38" customWidth="1"/>
    <col min="8185" max="8186" width="12.5546875" style="38" customWidth="1"/>
    <col min="8187" max="8187" width="11.109375" style="38" customWidth="1"/>
    <col min="8188" max="8188" width="10.5546875" style="38" customWidth="1"/>
    <col min="8189" max="8190" width="11.109375" style="38" customWidth="1"/>
    <col min="8191" max="8191" width="12.5546875" style="38" customWidth="1"/>
    <col min="8192" max="8214" width="11.109375" style="38" customWidth="1"/>
    <col min="8215" max="8215" width="15.109375" style="38" customWidth="1"/>
    <col min="8216" max="8428" width="8.88671875" style="38"/>
    <col min="8429" max="8429" width="8.5546875" style="38" customWidth="1"/>
    <col min="8430" max="8430" width="40.5546875" style="38" customWidth="1"/>
    <col min="8431" max="8431" width="11.88671875" style="38" customWidth="1"/>
    <col min="8432" max="8432" width="14" style="38" customWidth="1"/>
    <col min="8433" max="8437" width="11.109375" style="38" customWidth="1"/>
    <col min="8438" max="8438" width="12.5546875" style="38" customWidth="1"/>
    <col min="8439" max="8440" width="11.109375" style="38" customWidth="1"/>
    <col min="8441" max="8442" width="12.5546875" style="38" customWidth="1"/>
    <col min="8443" max="8443" width="11.109375" style="38" customWidth="1"/>
    <col min="8444" max="8444" width="10.5546875" style="38" customWidth="1"/>
    <col min="8445" max="8446" width="11.109375" style="38" customWidth="1"/>
    <col min="8447" max="8447" width="12.5546875" style="38" customWidth="1"/>
    <col min="8448" max="8470" width="11.109375" style="38" customWidth="1"/>
    <col min="8471" max="8471" width="15.109375" style="38" customWidth="1"/>
    <col min="8472" max="8684" width="8.88671875" style="38"/>
    <col min="8685" max="8685" width="8.5546875" style="38" customWidth="1"/>
    <col min="8686" max="8686" width="40.5546875" style="38" customWidth="1"/>
    <col min="8687" max="8687" width="11.88671875" style="38" customWidth="1"/>
    <col min="8688" max="8688" width="14" style="38" customWidth="1"/>
    <col min="8689" max="8693" width="11.109375" style="38" customWidth="1"/>
    <col min="8694" max="8694" width="12.5546875" style="38" customWidth="1"/>
    <col min="8695" max="8696" width="11.109375" style="38" customWidth="1"/>
    <col min="8697" max="8698" width="12.5546875" style="38" customWidth="1"/>
    <col min="8699" max="8699" width="11.109375" style="38" customWidth="1"/>
    <col min="8700" max="8700" width="10.5546875" style="38" customWidth="1"/>
    <col min="8701" max="8702" width="11.109375" style="38" customWidth="1"/>
    <col min="8703" max="8703" width="12.5546875" style="38" customWidth="1"/>
    <col min="8704" max="8726" width="11.109375" style="38" customWidth="1"/>
    <col min="8727" max="8727" width="15.109375" style="38" customWidth="1"/>
    <col min="8728" max="8940" width="8.88671875" style="38"/>
    <col min="8941" max="8941" width="8.5546875" style="38" customWidth="1"/>
    <col min="8942" max="8942" width="40.5546875" style="38" customWidth="1"/>
    <col min="8943" max="8943" width="11.88671875" style="38" customWidth="1"/>
    <col min="8944" max="8944" width="14" style="38" customWidth="1"/>
    <col min="8945" max="8949" width="11.109375" style="38" customWidth="1"/>
    <col min="8950" max="8950" width="12.5546875" style="38" customWidth="1"/>
    <col min="8951" max="8952" width="11.109375" style="38" customWidth="1"/>
    <col min="8953" max="8954" width="12.5546875" style="38" customWidth="1"/>
    <col min="8955" max="8955" width="11.109375" style="38" customWidth="1"/>
    <col min="8956" max="8956" width="10.5546875" style="38" customWidth="1"/>
    <col min="8957" max="8958" width="11.109375" style="38" customWidth="1"/>
    <col min="8959" max="8959" width="12.5546875" style="38" customWidth="1"/>
    <col min="8960" max="8982" width="11.109375" style="38" customWidth="1"/>
    <col min="8983" max="8983" width="15.109375" style="38" customWidth="1"/>
    <col min="8984" max="9196" width="8.88671875" style="38"/>
    <col min="9197" max="9197" width="8.5546875" style="38" customWidth="1"/>
    <col min="9198" max="9198" width="40.5546875" style="38" customWidth="1"/>
    <col min="9199" max="9199" width="11.88671875" style="38" customWidth="1"/>
    <col min="9200" max="9200" width="14" style="38" customWidth="1"/>
    <col min="9201" max="9205" width="11.109375" style="38" customWidth="1"/>
    <col min="9206" max="9206" width="12.5546875" style="38" customWidth="1"/>
    <col min="9207" max="9208" width="11.109375" style="38" customWidth="1"/>
    <col min="9209" max="9210" width="12.5546875" style="38" customWidth="1"/>
    <col min="9211" max="9211" width="11.109375" style="38" customWidth="1"/>
    <col min="9212" max="9212" width="10.5546875" style="38" customWidth="1"/>
    <col min="9213" max="9214" width="11.109375" style="38" customWidth="1"/>
    <col min="9215" max="9215" width="12.5546875" style="38" customWidth="1"/>
    <col min="9216" max="9238" width="11.109375" style="38" customWidth="1"/>
    <col min="9239" max="9239" width="15.109375" style="38" customWidth="1"/>
    <col min="9240" max="9452" width="8.88671875" style="38"/>
    <col min="9453" max="9453" width="8.5546875" style="38" customWidth="1"/>
    <col min="9454" max="9454" width="40.5546875" style="38" customWidth="1"/>
    <col min="9455" max="9455" width="11.88671875" style="38" customWidth="1"/>
    <col min="9456" max="9456" width="14" style="38" customWidth="1"/>
    <col min="9457" max="9461" width="11.109375" style="38" customWidth="1"/>
    <col min="9462" max="9462" width="12.5546875" style="38" customWidth="1"/>
    <col min="9463" max="9464" width="11.109375" style="38" customWidth="1"/>
    <col min="9465" max="9466" width="12.5546875" style="38" customWidth="1"/>
    <col min="9467" max="9467" width="11.109375" style="38" customWidth="1"/>
    <col min="9468" max="9468" width="10.5546875" style="38" customWidth="1"/>
    <col min="9469" max="9470" width="11.109375" style="38" customWidth="1"/>
    <col min="9471" max="9471" width="12.5546875" style="38" customWidth="1"/>
    <col min="9472" max="9494" width="11.109375" style="38" customWidth="1"/>
    <col min="9495" max="9495" width="15.109375" style="38" customWidth="1"/>
    <col min="9496" max="9708" width="8.88671875" style="38"/>
    <col min="9709" max="9709" width="8.5546875" style="38" customWidth="1"/>
    <col min="9710" max="9710" width="40.5546875" style="38" customWidth="1"/>
    <col min="9711" max="9711" width="11.88671875" style="38" customWidth="1"/>
    <col min="9712" max="9712" width="14" style="38" customWidth="1"/>
    <col min="9713" max="9717" width="11.109375" style="38" customWidth="1"/>
    <col min="9718" max="9718" width="12.5546875" style="38" customWidth="1"/>
    <col min="9719" max="9720" width="11.109375" style="38" customWidth="1"/>
    <col min="9721" max="9722" width="12.5546875" style="38" customWidth="1"/>
    <col min="9723" max="9723" width="11.109375" style="38" customWidth="1"/>
    <col min="9724" max="9724" width="10.5546875" style="38" customWidth="1"/>
    <col min="9725" max="9726" width="11.109375" style="38" customWidth="1"/>
    <col min="9727" max="9727" width="12.5546875" style="38" customWidth="1"/>
    <col min="9728" max="9750" width="11.109375" style="38" customWidth="1"/>
    <col min="9751" max="9751" width="15.109375" style="38" customWidth="1"/>
    <col min="9752" max="9964" width="8.88671875" style="38"/>
    <col min="9965" max="9965" width="8.5546875" style="38" customWidth="1"/>
    <col min="9966" max="9966" width="40.5546875" style="38" customWidth="1"/>
    <col min="9967" max="9967" width="11.88671875" style="38" customWidth="1"/>
    <col min="9968" max="9968" width="14" style="38" customWidth="1"/>
    <col min="9969" max="9973" width="11.109375" style="38" customWidth="1"/>
    <col min="9974" max="9974" width="12.5546875" style="38" customWidth="1"/>
    <col min="9975" max="9976" width="11.109375" style="38" customWidth="1"/>
    <col min="9977" max="9978" width="12.5546875" style="38" customWidth="1"/>
    <col min="9979" max="9979" width="11.109375" style="38" customWidth="1"/>
    <col min="9980" max="9980" width="10.5546875" style="38" customWidth="1"/>
    <col min="9981" max="9982" width="11.109375" style="38" customWidth="1"/>
    <col min="9983" max="9983" width="12.5546875" style="38" customWidth="1"/>
    <col min="9984" max="10006" width="11.109375" style="38" customWidth="1"/>
    <col min="10007" max="10007" width="15.109375" style="38" customWidth="1"/>
    <col min="10008" max="10220" width="8.88671875" style="38"/>
    <col min="10221" max="10221" width="8.5546875" style="38" customWidth="1"/>
    <col min="10222" max="10222" width="40.5546875" style="38" customWidth="1"/>
    <col min="10223" max="10223" width="11.88671875" style="38" customWidth="1"/>
    <col min="10224" max="10224" width="14" style="38" customWidth="1"/>
    <col min="10225" max="10229" width="11.109375" style="38" customWidth="1"/>
    <col min="10230" max="10230" width="12.5546875" style="38" customWidth="1"/>
    <col min="10231" max="10232" width="11.109375" style="38" customWidth="1"/>
    <col min="10233" max="10234" width="12.5546875" style="38" customWidth="1"/>
    <col min="10235" max="10235" width="11.109375" style="38" customWidth="1"/>
    <col min="10236" max="10236" width="10.5546875" style="38" customWidth="1"/>
    <col min="10237" max="10238" width="11.109375" style="38" customWidth="1"/>
    <col min="10239" max="10239" width="12.5546875" style="38" customWidth="1"/>
    <col min="10240" max="10262" width="11.109375" style="38" customWidth="1"/>
    <col min="10263" max="10263" width="15.109375" style="38" customWidth="1"/>
    <col min="10264" max="10476" width="8.88671875" style="38"/>
    <col min="10477" max="10477" width="8.5546875" style="38" customWidth="1"/>
    <col min="10478" max="10478" width="40.5546875" style="38" customWidth="1"/>
    <col min="10479" max="10479" width="11.88671875" style="38" customWidth="1"/>
    <col min="10480" max="10480" width="14" style="38" customWidth="1"/>
    <col min="10481" max="10485" width="11.109375" style="38" customWidth="1"/>
    <col min="10486" max="10486" width="12.5546875" style="38" customWidth="1"/>
    <col min="10487" max="10488" width="11.109375" style="38" customWidth="1"/>
    <col min="10489" max="10490" width="12.5546875" style="38" customWidth="1"/>
    <col min="10491" max="10491" width="11.109375" style="38" customWidth="1"/>
    <col min="10492" max="10492" width="10.5546875" style="38" customWidth="1"/>
    <col min="10493" max="10494" width="11.109375" style="38" customWidth="1"/>
    <col min="10495" max="10495" width="12.5546875" style="38" customWidth="1"/>
    <col min="10496" max="10518" width="11.109375" style="38" customWidth="1"/>
    <col min="10519" max="10519" width="15.109375" style="38" customWidth="1"/>
    <col min="10520" max="10732" width="8.88671875" style="38"/>
    <col min="10733" max="10733" width="8.5546875" style="38" customWidth="1"/>
    <col min="10734" max="10734" width="40.5546875" style="38" customWidth="1"/>
    <col min="10735" max="10735" width="11.88671875" style="38" customWidth="1"/>
    <col min="10736" max="10736" width="14" style="38" customWidth="1"/>
    <col min="10737" max="10741" width="11.109375" style="38" customWidth="1"/>
    <col min="10742" max="10742" width="12.5546875" style="38" customWidth="1"/>
    <col min="10743" max="10744" width="11.109375" style="38" customWidth="1"/>
    <col min="10745" max="10746" width="12.5546875" style="38" customWidth="1"/>
    <col min="10747" max="10747" width="11.109375" style="38" customWidth="1"/>
    <col min="10748" max="10748" width="10.5546875" style="38" customWidth="1"/>
    <col min="10749" max="10750" width="11.109375" style="38" customWidth="1"/>
    <col min="10751" max="10751" width="12.5546875" style="38" customWidth="1"/>
    <col min="10752" max="10774" width="11.109375" style="38" customWidth="1"/>
    <col min="10775" max="10775" width="15.109375" style="38" customWidth="1"/>
    <col min="10776" max="10988" width="8.88671875" style="38"/>
    <col min="10989" max="10989" width="8.5546875" style="38" customWidth="1"/>
    <col min="10990" max="10990" width="40.5546875" style="38" customWidth="1"/>
    <col min="10991" max="10991" width="11.88671875" style="38" customWidth="1"/>
    <col min="10992" max="10992" width="14" style="38" customWidth="1"/>
    <col min="10993" max="10997" width="11.109375" style="38" customWidth="1"/>
    <col min="10998" max="10998" width="12.5546875" style="38" customWidth="1"/>
    <col min="10999" max="11000" width="11.109375" style="38" customWidth="1"/>
    <col min="11001" max="11002" width="12.5546875" style="38" customWidth="1"/>
    <col min="11003" max="11003" width="11.109375" style="38" customWidth="1"/>
    <col min="11004" max="11004" width="10.5546875" style="38" customWidth="1"/>
    <col min="11005" max="11006" width="11.109375" style="38" customWidth="1"/>
    <col min="11007" max="11007" width="12.5546875" style="38" customWidth="1"/>
    <col min="11008" max="11030" width="11.109375" style="38" customWidth="1"/>
    <col min="11031" max="11031" width="15.109375" style="38" customWidth="1"/>
    <col min="11032" max="11244" width="8.88671875" style="38"/>
    <col min="11245" max="11245" width="8.5546875" style="38" customWidth="1"/>
    <col min="11246" max="11246" width="40.5546875" style="38" customWidth="1"/>
    <col min="11247" max="11247" width="11.88671875" style="38" customWidth="1"/>
    <col min="11248" max="11248" width="14" style="38" customWidth="1"/>
    <col min="11249" max="11253" width="11.109375" style="38" customWidth="1"/>
    <col min="11254" max="11254" width="12.5546875" style="38" customWidth="1"/>
    <col min="11255" max="11256" width="11.109375" style="38" customWidth="1"/>
    <col min="11257" max="11258" width="12.5546875" style="38" customWidth="1"/>
    <col min="11259" max="11259" width="11.109375" style="38" customWidth="1"/>
    <col min="11260" max="11260" width="10.5546875" style="38" customWidth="1"/>
    <col min="11261" max="11262" width="11.109375" style="38" customWidth="1"/>
    <col min="11263" max="11263" width="12.5546875" style="38" customWidth="1"/>
    <col min="11264" max="11286" width="11.109375" style="38" customWidth="1"/>
    <col min="11287" max="11287" width="15.109375" style="38" customWidth="1"/>
    <col min="11288" max="11500" width="8.88671875" style="38"/>
    <col min="11501" max="11501" width="8.5546875" style="38" customWidth="1"/>
    <col min="11502" max="11502" width="40.5546875" style="38" customWidth="1"/>
    <col min="11503" max="11503" width="11.88671875" style="38" customWidth="1"/>
    <col min="11504" max="11504" width="14" style="38" customWidth="1"/>
    <col min="11505" max="11509" width="11.109375" style="38" customWidth="1"/>
    <col min="11510" max="11510" width="12.5546875" style="38" customWidth="1"/>
    <col min="11511" max="11512" width="11.109375" style="38" customWidth="1"/>
    <col min="11513" max="11514" width="12.5546875" style="38" customWidth="1"/>
    <col min="11515" max="11515" width="11.109375" style="38" customWidth="1"/>
    <col min="11516" max="11516" width="10.5546875" style="38" customWidth="1"/>
    <col min="11517" max="11518" width="11.109375" style="38" customWidth="1"/>
    <col min="11519" max="11519" width="12.5546875" style="38" customWidth="1"/>
    <col min="11520" max="11542" width="11.109375" style="38" customWidth="1"/>
    <col min="11543" max="11543" width="15.109375" style="38" customWidth="1"/>
    <col min="11544" max="11756" width="8.88671875" style="38"/>
    <col min="11757" max="11757" width="8.5546875" style="38" customWidth="1"/>
    <col min="11758" max="11758" width="40.5546875" style="38" customWidth="1"/>
    <col min="11759" max="11759" width="11.88671875" style="38" customWidth="1"/>
    <col min="11760" max="11760" width="14" style="38" customWidth="1"/>
    <col min="11761" max="11765" width="11.109375" style="38" customWidth="1"/>
    <col min="11766" max="11766" width="12.5546875" style="38" customWidth="1"/>
    <col min="11767" max="11768" width="11.109375" style="38" customWidth="1"/>
    <col min="11769" max="11770" width="12.5546875" style="38" customWidth="1"/>
    <col min="11771" max="11771" width="11.109375" style="38" customWidth="1"/>
    <col min="11772" max="11772" width="10.5546875" style="38" customWidth="1"/>
    <col min="11773" max="11774" width="11.109375" style="38" customWidth="1"/>
    <col min="11775" max="11775" width="12.5546875" style="38" customWidth="1"/>
    <col min="11776" max="11798" width="11.109375" style="38" customWidth="1"/>
    <col min="11799" max="11799" width="15.109375" style="38" customWidth="1"/>
    <col min="11800" max="12012" width="8.88671875" style="38"/>
    <col min="12013" max="12013" width="8.5546875" style="38" customWidth="1"/>
    <col min="12014" max="12014" width="40.5546875" style="38" customWidth="1"/>
    <col min="12015" max="12015" width="11.88671875" style="38" customWidth="1"/>
    <col min="12016" max="12016" width="14" style="38" customWidth="1"/>
    <col min="12017" max="12021" width="11.109375" style="38" customWidth="1"/>
    <col min="12022" max="12022" width="12.5546875" style="38" customWidth="1"/>
    <col min="12023" max="12024" width="11.109375" style="38" customWidth="1"/>
    <col min="12025" max="12026" width="12.5546875" style="38" customWidth="1"/>
    <col min="12027" max="12027" width="11.109375" style="38" customWidth="1"/>
    <col min="12028" max="12028" width="10.5546875" style="38" customWidth="1"/>
    <col min="12029" max="12030" width="11.109375" style="38" customWidth="1"/>
    <col min="12031" max="12031" width="12.5546875" style="38" customWidth="1"/>
    <col min="12032" max="12054" width="11.109375" style="38" customWidth="1"/>
    <col min="12055" max="12055" width="15.109375" style="38" customWidth="1"/>
    <col min="12056" max="12268" width="8.88671875" style="38"/>
    <col min="12269" max="12269" width="8.5546875" style="38" customWidth="1"/>
    <col min="12270" max="12270" width="40.5546875" style="38" customWidth="1"/>
    <col min="12271" max="12271" width="11.88671875" style="38" customWidth="1"/>
    <col min="12272" max="12272" width="14" style="38" customWidth="1"/>
    <col min="12273" max="12277" width="11.109375" style="38" customWidth="1"/>
    <col min="12278" max="12278" width="12.5546875" style="38" customWidth="1"/>
    <col min="12279" max="12280" width="11.109375" style="38" customWidth="1"/>
    <col min="12281" max="12282" width="12.5546875" style="38" customWidth="1"/>
    <col min="12283" max="12283" width="11.109375" style="38" customWidth="1"/>
    <col min="12284" max="12284" width="10.5546875" style="38" customWidth="1"/>
    <col min="12285" max="12286" width="11.109375" style="38" customWidth="1"/>
    <col min="12287" max="12287" width="12.5546875" style="38" customWidth="1"/>
    <col min="12288" max="12310" width="11.109375" style="38" customWidth="1"/>
    <col min="12311" max="12311" width="15.109375" style="38" customWidth="1"/>
    <col min="12312" max="12524" width="8.88671875" style="38"/>
    <col min="12525" max="12525" width="8.5546875" style="38" customWidth="1"/>
    <col min="12526" max="12526" width="40.5546875" style="38" customWidth="1"/>
    <col min="12527" max="12527" width="11.88671875" style="38" customWidth="1"/>
    <col min="12528" max="12528" width="14" style="38" customWidth="1"/>
    <col min="12529" max="12533" width="11.109375" style="38" customWidth="1"/>
    <col min="12534" max="12534" width="12.5546875" style="38" customWidth="1"/>
    <col min="12535" max="12536" width="11.109375" style="38" customWidth="1"/>
    <col min="12537" max="12538" width="12.5546875" style="38" customWidth="1"/>
    <col min="12539" max="12539" width="11.109375" style="38" customWidth="1"/>
    <col min="12540" max="12540" width="10.5546875" style="38" customWidth="1"/>
    <col min="12541" max="12542" width="11.109375" style="38" customWidth="1"/>
    <col min="12543" max="12543" width="12.5546875" style="38" customWidth="1"/>
    <col min="12544" max="12566" width="11.109375" style="38" customWidth="1"/>
    <col min="12567" max="12567" width="15.109375" style="38" customWidth="1"/>
    <col min="12568" max="12780" width="8.88671875" style="38"/>
    <col min="12781" max="12781" width="8.5546875" style="38" customWidth="1"/>
    <col min="12782" max="12782" width="40.5546875" style="38" customWidth="1"/>
    <col min="12783" max="12783" width="11.88671875" style="38" customWidth="1"/>
    <col min="12784" max="12784" width="14" style="38" customWidth="1"/>
    <col min="12785" max="12789" width="11.109375" style="38" customWidth="1"/>
    <col min="12790" max="12790" width="12.5546875" style="38" customWidth="1"/>
    <col min="12791" max="12792" width="11.109375" style="38" customWidth="1"/>
    <col min="12793" max="12794" width="12.5546875" style="38" customWidth="1"/>
    <col min="12795" max="12795" width="11.109375" style="38" customWidth="1"/>
    <col min="12796" max="12796" width="10.5546875" style="38" customWidth="1"/>
    <col min="12797" max="12798" width="11.109375" style="38" customWidth="1"/>
    <col min="12799" max="12799" width="12.5546875" style="38" customWidth="1"/>
    <col min="12800" max="12822" width="11.109375" style="38" customWidth="1"/>
    <col min="12823" max="12823" width="15.109375" style="38" customWidth="1"/>
    <col min="12824" max="13036" width="8.88671875" style="38"/>
    <col min="13037" max="13037" width="8.5546875" style="38" customWidth="1"/>
    <col min="13038" max="13038" width="40.5546875" style="38" customWidth="1"/>
    <col min="13039" max="13039" width="11.88671875" style="38" customWidth="1"/>
    <col min="13040" max="13040" width="14" style="38" customWidth="1"/>
    <col min="13041" max="13045" width="11.109375" style="38" customWidth="1"/>
    <col min="13046" max="13046" width="12.5546875" style="38" customWidth="1"/>
    <col min="13047" max="13048" width="11.109375" style="38" customWidth="1"/>
    <col min="13049" max="13050" width="12.5546875" style="38" customWidth="1"/>
    <col min="13051" max="13051" width="11.109375" style="38" customWidth="1"/>
    <col min="13052" max="13052" width="10.5546875" style="38" customWidth="1"/>
    <col min="13053" max="13054" width="11.109375" style="38" customWidth="1"/>
    <col min="13055" max="13055" width="12.5546875" style="38" customWidth="1"/>
    <col min="13056" max="13078" width="11.109375" style="38" customWidth="1"/>
    <col min="13079" max="13079" width="15.109375" style="38" customWidth="1"/>
    <col min="13080" max="13292" width="8.88671875" style="38"/>
    <col min="13293" max="13293" width="8.5546875" style="38" customWidth="1"/>
    <col min="13294" max="13294" width="40.5546875" style="38" customWidth="1"/>
    <col min="13295" max="13295" width="11.88671875" style="38" customWidth="1"/>
    <col min="13296" max="13296" width="14" style="38" customWidth="1"/>
    <col min="13297" max="13301" width="11.109375" style="38" customWidth="1"/>
    <col min="13302" max="13302" width="12.5546875" style="38" customWidth="1"/>
    <col min="13303" max="13304" width="11.109375" style="38" customWidth="1"/>
    <col min="13305" max="13306" width="12.5546875" style="38" customWidth="1"/>
    <col min="13307" max="13307" width="11.109375" style="38" customWidth="1"/>
    <col min="13308" max="13308" width="10.5546875" style="38" customWidth="1"/>
    <col min="13309" max="13310" width="11.109375" style="38" customWidth="1"/>
    <col min="13311" max="13311" width="12.5546875" style="38" customWidth="1"/>
    <col min="13312" max="13334" width="11.109375" style="38" customWidth="1"/>
    <col min="13335" max="13335" width="15.109375" style="38" customWidth="1"/>
    <col min="13336" max="13548" width="8.88671875" style="38"/>
    <col min="13549" max="13549" width="8.5546875" style="38" customWidth="1"/>
    <col min="13550" max="13550" width="40.5546875" style="38" customWidth="1"/>
    <col min="13551" max="13551" width="11.88671875" style="38" customWidth="1"/>
    <col min="13552" max="13552" width="14" style="38" customWidth="1"/>
    <col min="13553" max="13557" width="11.109375" style="38" customWidth="1"/>
    <col min="13558" max="13558" width="12.5546875" style="38" customWidth="1"/>
    <col min="13559" max="13560" width="11.109375" style="38" customWidth="1"/>
    <col min="13561" max="13562" width="12.5546875" style="38" customWidth="1"/>
    <col min="13563" max="13563" width="11.109375" style="38" customWidth="1"/>
    <col min="13564" max="13564" width="10.5546875" style="38" customWidth="1"/>
    <col min="13565" max="13566" width="11.109375" style="38" customWidth="1"/>
    <col min="13567" max="13567" width="12.5546875" style="38" customWidth="1"/>
    <col min="13568" max="13590" width="11.109375" style="38" customWidth="1"/>
    <col min="13591" max="13591" width="15.109375" style="38" customWidth="1"/>
    <col min="13592" max="13804" width="8.88671875" style="38"/>
    <col min="13805" max="13805" width="8.5546875" style="38" customWidth="1"/>
    <col min="13806" max="13806" width="40.5546875" style="38" customWidth="1"/>
    <col min="13807" max="13807" width="11.88671875" style="38" customWidth="1"/>
    <col min="13808" max="13808" width="14" style="38" customWidth="1"/>
    <col min="13809" max="13813" width="11.109375" style="38" customWidth="1"/>
    <col min="13814" max="13814" width="12.5546875" style="38" customWidth="1"/>
    <col min="13815" max="13816" width="11.109375" style="38" customWidth="1"/>
    <col min="13817" max="13818" width="12.5546875" style="38" customWidth="1"/>
    <col min="13819" max="13819" width="11.109375" style="38" customWidth="1"/>
    <col min="13820" max="13820" width="10.5546875" style="38" customWidth="1"/>
    <col min="13821" max="13822" width="11.109375" style="38" customWidth="1"/>
    <col min="13823" max="13823" width="12.5546875" style="38" customWidth="1"/>
    <col min="13824" max="13846" width="11.109375" style="38" customWidth="1"/>
    <col min="13847" max="13847" width="15.109375" style="38" customWidth="1"/>
    <col min="13848" max="14060" width="8.88671875" style="38"/>
    <col min="14061" max="14061" width="8.5546875" style="38" customWidth="1"/>
    <col min="14062" max="14062" width="40.5546875" style="38" customWidth="1"/>
    <col min="14063" max="14063" width="11.88671875" style="38" customWidth="1"/>
    <col min="14064" max="14064" width="14" style="38" customWidth="1"/>
    <col min="14065" max="14069" width="11.109375" style="38" customWidth="1"/>
    <col min="14070" max="14070" width="12.5546875" style="38" customWidth="1"/>
    <col min="14071" max="14072" width="11.109375" style="38" customWidth="1"/>
    <col min="14073" max="14074" width="12.5546875" style="38" customWidth="1"/>
    <col min="14075" max="14075" width="11.109375" style="38" customWidth="1"/>
    <col min="14076" max="14076" width="10.5546875" style="38" customWidth="1"/>
    <col min="14077" max="14078" width="11.109375" style="38" customWidth="1"/>
    <col min="14079" max="14079" width="12.5546875" style="38" customWidth="1"/>
    <col min="14080" max="14102" width="11.109375" style="38" customWidth="1"/>
    <col min="14103" max="14103" width="15.109375" style="38" customWidth="1"/>
    <col min="14104" max="14316" width="8.88671875" style="38"/>
    <col min="14317" max="14317" width="8.5546875" style="38" customWidth="1"/>
    <col min="14318" max="14318" width="40.5546875" style="38" customWidth="1"/>
    <col min="14319" max="14319" width="11.88671875" style="38" customWidth="1"/>
    <col min="14320" max="14320" width="14" style="38" customWidth="1"/>
    <col min="14321" max="14325" width="11.109375" style="38" customWidth="1"/>
    <col min="14326" max="14326" width="12.5546875" style="38" customWidth="1"/>
    <col min="14327" max="14328" width="11.109375" style="38" customWidth="1"/>
    <col min="14329" max="14330" width="12.5546875" style="38" customWidth="1"/>
    <col min="14331" max="14331" width="11.109375" style="38" customWidth="1"/>
    <col min="14332" max="14332" width="10.5546875" style="38" customWidth="1"/>
    <col min="14333" max="14334" width="11.109375" style="38" customWidth="1"/>
    <col min="14335" max="14335" width="12.5546875" style="38" customWidth="1"/>
    <col min="14336" max="14358" width="11.109375" style="38" customWidth="1"/>
    <col min="14359" max="14359" width="15.109375" style="38" customWidth="1"/>
    <col min="14360" max="14572" width="8.88671875" style="38"/>
    <col min="14573" max="14573" width="8.5546875" style="38" customWidth="1"/>
    <col min="14574" max="14574" width="40.5546875" style="38" customWidth="1"/>
    <col min="14575" max="14575" width="11.88671875" style="38" customWidth="1"/>
    <col min="14576" max="14576" width="14" style="38" customWidth="1"/>
    <col min="14577" max="14581" width="11.109375" style="38" customWidth="1"/>
    <col min="14582" max="14582" width="12.5546875" style="38" customWidth="1"/>
    <col min="14583" max="14584" width="11.109375" style="38" customWidth="1"/>
    <col min="14585" max="14586" width="12.5546875" style="38" customWidth="1"/>
    <col min="14587" max="14587" width="11.109375" style="38" customWidth="1"/>
    <col min="14588" max="14588" width="10.5546875" style="38" customWidth="1"/>
    <col min="14589" max="14590" width="11.109375" style="38" customWidth="1"/>
    <col min="14591" max="14591" width="12.5546875" style="38" customWidth="1"/>
    <col min="14592" max="14614" width="11.109375" style="38" customWidth="1"/>
    <col min="14615" max="14615" width="15.109375" style="38" customWidth="1"/>
    <col min="14616" max="14828" width="8.88671875" style="38"/>
    <col min="14829" max="14829" width="8.5546875" style="38" customWidth="1"/>
    <col min="14830" max="14830" width="40.5546875" style="38" customWidth="1"/>
    <col min="14831" max="14831" width="11.88671875" style="38" customWidth="1"/>
    <col min="14832" max="14832" width="14" style="38" customWidth="1"/>
    <col min="14833" max="14837" width="11.109375" style="38" customWidth="1"/>
    <col min="14838" max="14838" width="12.5546875" style="38" customWidth="1"/>
    <col min="14839" max="14840" width="11.109375" style="38" customWidth="1"/>
    <col min="14841" max="14842" width="12.5546875" style="38" customWidth="1"/>
    <col min="14843" max="14843" width="11.109375" style="38" customWidth="1"/>
    <col min="14844" max="14844" width="10.5546875" style="38" customWidth="1"/>
    <col min="14845" max="14846" width="11.109375" style="38" customWidth="1"/>
    <col min="14847" max="14847" width="12.5546875" style="38" customWidth="1"/>
    <col min="14848" max="14870" width="11.109375" style="38" customWidth="1"/>
    <col min="14871" max="14871" width="15.109375" style="38" customWidth="1"/>
    <col min="14872" max="15084" width="8.88671875" style="38"/>
    <col min="15085" max="15085" width="8.5546875" style="38" customWidth="1"/>
    <col min="15086" max="15086" width="40.5546875" style="38" customWidth="1"/>
    <col min="15087" max="15087" width="11.88671875" style="38" customWidth="1"/>
    <col min="15088" max="15088" width="14" style="38" customWidth="1"/>
    <col min="15089" max="15093" width="11.109375" style="38" customWidth="1"/>
    <col min="15094" max="15094" width="12.5546875" style="38" customWidth="1"/>
    <col min="15095" max="15096" width="11.109375" style="38" customWidth="1"/>
    <col min="15097" max="15098" width="12.5546875" style="38" customWidth="1"/>
    <col min="15099" max="15099" width="11.109375" style="38" customWidth="1"/>
    <col min="15100" max="15100" width="10.5546875" style="38" customWidth="1"/>
    <col min="15101" max="15102" width="11.109375" style="38" customWidth="1"/>
    <col min="15103" max="15103" width="12.5546875" style="38" customWidth="1"/>
    <col min="15104" max="15126" width="11.109375" style="38" customWidth="1"/>
    <col min="15127" max="15127" width="15.109375" style="38" customWidth="1"/>
    <col min="15128" max="15340" width="8.88671875" style="38"/>
    <col min="15341" max="15341" width="8.5546875" style="38" customWidth="1"/>
    <col min="15342" max="15342" width="40.5546875" style="38" customWidth="1"/>
    <col min="15343" max="15343" width="11.88671875" style="38" customWidth="1"/>
    <col min="15344" max="15344" width="14" style="38" customWidth="1"/>
    <col min="15345" max="15349" width="11.109375" style="38" customWidth="1"/>
    <col min="15350" max="15350" width="12.5546875" style="38" customWidth="1"/>
    <col min="15351" max="15352" width="11.109375" style="38" customWidth="1"/>
    <col min="15353" max="15354" width="12.5546875" style="38" customWidth="1"/>
    <col min="15355" max="15355" width="11.109375" style="38" customWidth="1"/>
    <col min="15356" max="15356" width="10.5546875" style="38" customWidth="1"/>
    <col min="15357" max="15358" width="11.109375" style="38" customWidth="1"/>
    <col min="15359" max="15359" width="12.5546875" style="38" customWidth="1"/>
    <col min="15360" max="15382" width="11.109375" style="38" customWidth="1"/>
    <col min="15383" max="15383" width="15.109375" style="38" customWidth="1"/>
    <col min="15384" max="15596" width="8.88671875" style="38"/>
    <col min="15597" max="15597" width="8.5546875" style="38" customWidth="1"/>
    <col min="15598" max="15598" width="40.5546875" style="38" customWidth="1"/>
    <col min="15599" max="15599" width="11.88671875" style="38" customWidth="1"/>
    <col min="15600" max="15600" width="14" style="38" customWidth="1"/>
    <col min="15601" max="15605" width="11.109375" style="38" customWidth="1"/>
    <col min="15606" max="15606" width="12.5546875" style="38" customWidth="1"/>
    <col min="15607" max="15608" width="11.109375" style="38" customWidth="1"/>
    <col min="15609" max="15610" width="12.5546875" style="38" customWidth="1"/>
    <col min="15611" max="15611" width="11.109375" style="38" customWidth="1"/>
    <col min="15612" max="15612" width="10.5546875" style="38" customWidth="1"/>
    <col min="15613" max="15614" width="11.109375" style="38" customWidth="1"/>
    <col min="15615" max="15615" width="12.5546875" style="38" customWidth="1"/>
    <col min="15616" max="15638" width="11.109375" style="38" customWidth="1"/>
    <col min="15639" max="15639" width="15.109375" style="38" customWidth="1"/>
    <col min="15640" max="15852" width="8.88671875" style="38"/>
    <col min="15853" max="15853" width="8.5546875" style="38" customWidth="1"/>
    <col min="15854" max="15854" width="40.5546875" style="38" customWidth="1"/>
    <col min="15855" max="15855" width="11.88671875" style="38" customWidth="1"/>
    <col min="15856" max="15856" width="14" style="38" customWidth="1"/>
    <col min="15857" max="15861" width="11.109375" style="38" customWidth="1"/>
    <col min="15862" max="15862" width="12.5546875" style="38" customWidth="1"/>
    <col min="15863" max="15864" width="11.109375" style="38" customWidth="1"/>
    <col min="15865" max="15866" width="12.5546875" style="38" customWidth="1"/>
    <col min="15867" max="15867" width="11.109375" style="38" customWidth="1"/>
    <col min="15868" max="15868" width="10.5546875" style="38" customWidth="1"/>
    <col min="15869" max="15870" width="11.109375" style="38" customWidth="1"/>
    <col min="15871" max="15871" width="12.5546875" style="38" customWidth="1"/>
    <col min="15872" max="15894" width="11.109375" style="38" customWidth="1"/>
    <col min="15895" max="15895" width="15.109375" style="38" customWidth="1"/>
    <col min="15896" max="16108" width="8.88671875" style="38"/>
    <col min="16109" max="16109" width="8.5546875" style="38" customWidth="1"/>
    <col min="16110" max="16110" width="40.5546875" style="38" customWidth="1"/>
    <col min="16111" max="16111" width="11.88671875" style="38" customWidth="1"/>
    <col min="16112" max="16112" width="14" style="38" customWidth="1"/>
    <col min="16113" max="16117" width="11.109375" style="38" customWidth="1"/>
    <col min="16118" max="16118" width="12.5546875" style="38" customWidth="1"/>
    <col min="16119" max="16120" width="11.109375" style="38" customWidth="1"/>
    <col min="16121" max="16122" width="12.5546875" style="38" customWidth="1"/>
    <col min="16123" max="16123" width="11.109375" style="38" customWidth="1"/>
    <col min="16124" max="16124" width="10.5546875" style="38" customWidth="1"/>
    <col min="16125" max="16126" width="11.109375" style="38" customWidth="1"/>
    <col min="16127" max="16127" width="12.5546875" style="38" customWidth="1"/>
    <col min="16128" max="16150" width="11.109375" style="38" customWidth="1"/>
    <col min="16151" max="16151" width="15.109375" style="38" customWidth="1"/>
    <col min="16152" max="16384" width="8.88671875" style="38"/>
  </cols>
  <sheetData>
    <row r="1" spans="1:23" ht="13.8" x14ac:dyDescent="0.25">
      <c r="A1" s="32"/>
      <c r="B1" s="33"/>
      <c r="C1" s="34"/>
      <c r="D1" s="35">
        <v>3</v>
      </c>
      <c r="E1" s="36">
        <v>4</v>
      </c>
      <c r="F1" s="36">
        <v>5</v>
      </c>
      <c r="G1" s="36">
        <v>6</v>
      </c>
      <c r="H1" s="36">
        <v>7</v>
      </c>
      <c r="I1" s="36">
        <v>8</v>
      </c>
      <c r="J1" s="36">
        <v>9</v>
      </c>
      <c r="K1" s="36">
        <v>10</v>
      </c>
      <c r="L1" s="36">
        <v>11</v>
      </c>
      <c r="M1" s="36">
        <v>12</v>
      </c>
      <c r="N1" s="36">
        <v>13</v>
      </c>
      <c r="O1" s="36">
        <v>14</v>
      </c>
      <c r="P1" s="36">
        <v>15</v>
      </c>
      <c r="Q1" s="36">
        <v>16</v>
      </c>
      <c r="R1" s="36">
        <v>17</v>
      </c>
      <c r="S1" s="36">
        <v>18</v>
      </c>
      <c r="T1" s="36">
        <v>19</v>
      </c>
      <c r="U1" s="36">
        <v>20</v>
      </c>
      <c r="V1" s="36">
        <v>21</v>
      </c>
      <c r="W1" s="37"/>
    </row>
    <row r="2" spans="1:23" ht="15.6" x14ac:dyDescent="0.3">
      <c r="A2" s="136" t="s">
        <v>127</v>
      </c>
      <c r="B2" s="136"/>
      <c r="C2" s="39"/>
      <c r="D2" s="40" t="s">
        <v>129</v>
      </c>
      <c r="E2" s="41" t="s">
        <v>130</v>
      </c>
      <c r="F2" s="41" t="s">
        <v>129</v>
      </c>
      <c r="G2" s="41" t="s">
        <v>129</v>
      </c>
      <c r="H2" s="41" t="s">
        <v>129</v>
      </c>
      <c r="I2" s="41" t="s">
        <v>129</v>
      </c>
      <c r="J2" s="41" t="s">
        <v>129</v>
      </c>
      <c r="K2" s="41" t="s">
        <v>129</v>
      </c>
      <c r="L2" s="41" t="s">
        <v>129</v>
      </c>
      <c r="M2" s="41" t="s">
        <v>129</v>
      </c>
      <c r="N2" s="41" t="s">
        <v>129</v>
      </c>
      <c r="O2" s="41" t="s">
        <v>129</v>
      </c>
      <c r="P2" s="41" t="s">
        <v>129</v>
      </c>
      <c r="Q2" s="41" t="s">
        <v>129</v>
      </c>
      <c r="R2" s="41" t="s">
        <v>129</v>
      </c>
      <c r="S2" s="41" t="s">
        <v>129</v>
      </c>
      <c r="T2" s="41" t="s">
        <v>129</v>
      </c>
      <c r="U2" s="41" t="s">
        <v>129</v>
      </c>
      <c r="V2" s="41" t="s">
        <v>129</v>
      </c>
      <c r="W2" s="42" t="s">
        <v>131</v>
      </c>
    </row>
    <row r="3" spans="1:23" ht="13.8" x14ac:dyDescent="0.25">
      <c r="A3" s="43" t="s">
        <v>4</v>
      </c>
      <c r="B3" s="44"/>
      <c r="C3" s="39" t="s">
        <v>134</v>
      </c>
      <c r="D3" s="40" t="s">
        <v>136</v>
      </c>
      <c r="E3" s="41" t="s">
        <v>137</v>
      </c>
      <c r="F3" s="41" t="s">
        <v>138</v>
      </c>
      <c r="G3" s="40" t="s">
        <v>139</v>
      </c>
      <c r="H3" s="41" t="s">
        <v>140</v>
      </c>
      <c r="I3" s="41" t="s">
        <v>141</v>
      </c>
      <c r="J3" s="40" t="s">
        <v>142</v>
      </c>
      <c r="K3" s="41" t="s">
        <v>143</v>
      </c>
      <c r="L3" s="41" t="s">
        <v>144</v>
      </c>
      <c r="M3" s="40" t="s">
        <v>145</v>
      </c>
      <c r="N3" s="41" t="s">
        <v>146</v>
      </c>
      <c r="O3" s="40" t="s">
        <v>147</v>
      </c>
      <c r="P3" s="41" t="s">
        <v>136</v>
      </c>
      <c r="Q3" s="40" t="s">
        <v>137</v>
      </c>
      <c r="R3" s="41" t="s">
        <v>138</v>
      </c>
      <c r="S3" s="40" t="s">
        <v>139</v>
      </c>
      <c r="T3" s="41" t="s">
        <v>140</v>
      </c>
      <c r="U3" s="40" t="s">
        <v>141</v>
      </c>
      <c r="V3" s="41" t="s">
        <v>142</v>
      </c>
      <c r="W3" s="42" t="s">
        <v>148</v>
      </c>
    </row>
    <row r="4" spans="1:23" ht="13.8" x14ac:dyDescent="0.25">
      <c r="A4" s="32"/>
      <c r="B4" s="44" t="s">
        <v>149</v>
      </c>
      <c r="C4" s="45" t="s">
        <v>152</v>
      </c>
      <c r="D4" s="46" t="s">
        <v>157</v>
      </c>
      <c r="E4" s="47" t="s">
        <v>157</v>
      </c>
      <c r="F4" s="47" t="s">
        <v>157</v>
      </c>
      <c r="G4" s="47" t="s">
        <v>157</v>
      </c>
      <c r="H4" s="47" t="s">
        <v>157</v>
      </c>
      <c r="I4" s="47" t="s">
        <v>157</v>
      </c>
      <c r="J4" s="47" t="s">
        <v>157</v>
      </c>
      <c r="K4" s="47" t="s">
        <v>157</v>
      </c>
      <c r="L4" s="47" t="s">
        <v>157</v>
      </c>
      <c r="M4" s="47" t="s">
        <v>158</v>
      </c>
      <c r="N4" s="47" t="s">
        <v>158</v>
      </c>
      <c r="O4" s="47" t="s">
        <v>158</v>
      </c>
      <c r="P4" s="47" t="s">
        <v>158</v>
      </c>
      <c r="Q4" s="47" t="s">
        <v>158</v>
      </c>
      <c r="R4" s="47" t="s">
        <v>158</v>
      </c>
      <c r="S4" s="47" t="s">
        <v>158</v>
      </c>
      <c r="T4" s="47" t="s">
        <v>158</v>
      </c>
      <c r="U4" s="47" t="s">
        <v>158</v>
      </c>
      <c r="V4" s="47" t="s">
        <v>158</v>
      </c>
      <c r="W4" s="48" t="s">
        <v>153</v>
      </c>
    </row>
    <row r="5" spans="1:23" ht="13.8" x14ac:dyDescent="0.25">
      <c r="A5" s="49"/>
      <c r="B5" s="50" t="s">
        <v>159</v>
      </c>
      <c r="C5" s="51"/>
      <c r="D5" s="52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4"/>
    </row>
    <row r="6" spans="1:23" s="59" customFormat="1" ht="13.8" x14ac:dyDescent="0.25">
      <c r="A6" s="55"/>
      <c r="B6" s="56" t="s">
        <v>222</v>
      </c>
      <c r="C6" s="57"/>
      <c r="D6" s="88">
        <v>0</v>
      </c>
      <c r="E6" s="89">
        <v>0</v>
      </c>
      <c r="F6" s="89">
        <v>0</v>
      </c>
      <c r="G6" s="89">
        <v>0</v>
      </c>
      <c r="H6" s="89">
        <v>15</v>
      </c>
      <c r="I6" s="89">
        <v>15</v>
      </c>
      <c r="J6" s="89">
        <v>15</v>
      </c>
      <c r="K6" s="89">
        <v>15</v>
      </c>
      <c r="L6" s="89">
        <v>15</v>
      </c>
      <c r="M6" s="89">
        <v>15</v>
      </c>
      <c r="N6" s="89">
        <v>15</v>
      </c>
      <c r="O6" s="89">
        <v>15</v>
      </c>
      <c r="P6" s="89">
        <v>15</v>
      </c>
      <c r="Q6" s="89">
        <v>15</v>
      </c>
      <c r="R6" s="89">
        <v>15</v>
      </c>
      <c r="S6" s="89">
        <v>15</v>
      </c>
      <c r="T6" s="89">
        <v>15</v>
      </c>
      <c r="U6" s="89">
        <v>15</v>
      </c>
      <c r="V6" s="89">
        <v>15</v>
      </c>
      <c r="W6" s="58">
        <f t="shared" ref="W6:W50" si="0">SUM(D6:V6)</f>
        <v>225</v>
      </c>
    </row>
    <row r="7" spans="1:23" ht="13.8" x14ac:dyDescent="0.25">
      <c r="A7" s="49"/>
      <c r="B7" s="50" t="s">
        <v>160</v>
      </c>
      <c r="C7" s="51"/>
      <c r="D7" s="129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54">
        <f t="shared" si="0"/>
        <v>0</v>
      </c>
    </row>
    <row r="8" spans="1:23" ht="13.8" x14ac:dyDescent="0.25">
      <c r="A8" s="49"/>
      <c r="B8" s="50" t="s">
        <v>161</v>
      </c>
      <c r="C8" s="51"/>
      <c r="D8" s="12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54">
        <f t="shared" si="0"/>
        <v>0</v>
      </c>
    </row>
    <row r="9" spans="1:23" ht="13.8" x14ac:dyDescent="0.25">
      <c r="A9" s="49"/>
      <c r="B9" s="128" t="s">
        <v>162</v>
      </c>
      <c r="C9" s="51"/>
      <c r="D9" s="129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54">
        <f t="shared" si="0"/>
        <v>0</v>
      </c>
    </row>
    <row r="10" spans="1:23" ht="13.8" x14ac:dyDescent="0.25">
      <c r="A10" s="49"/>
      <c r="B10" s="128" t="s">
        <v>163</v>
      </c>
      <c r="C10" s="51"/>
      <c r="D10" s="129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54">
        <f t="shared" si="0"/>
        <v>0</v>
      </c>
    </row>
    <row r="11" spans="1:23" ht="13.8" x14ac:dyDescent="0.25">
      <c r="A11" s="49"/>
      <c r="B11" s="128" t="s">
        <v>164</v>
      </c>
      <c r="C11" s="61"/>
      <c r="D11" s="129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54">
        <f t="shared" si="0"/>
        <v>0</v>
      </c>
    </row>
    <row r="12" spans="1:23" ht="13.8" x14ac:dyDescent="0.25">
      <c r="A12" s="49"/>
      <c r="B12" s="128" t="s">
        <v>165</v>
      </c>
      <c r="C12" s="61"/>
      <c r="D12" s="131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54">
        <f t="shared" si="0"/>
        <v>0</v>
      </c>
    </row>
    <row r="13" spans="1:23" ht="13.8" x14ac:dyDescent="0.25">
      <c r="A13" s="49"/>
      <c r="B13" s="128" t="s">
        <v>166</v>
      </c>
      <c r="C13" s="61"/>
      <c r="D13" s="129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54">
        <f t="shared" si="0"/>
        <v>0</v>
      </c>
    </row>
    <row r="14" spans="1:23" ht="13.8" x14ac:dyDescent="0.25">
      <c r="A14" s="49"/>
      <c r="B14" s="128" t="s">
        <v>167</v>
      </c>
      <c r="C14" s="61"/>
      <c r="D14" s="129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54">
        <f t="shared" si="0"/>
        <v>0</v>
      </c>
    </row>
    <row r="15" spans="1:23" ht="13.8" x14ac:dyDescent="0.25">
      <c r="A15" s="49"/>
      <c r="B15" s="128" t="s">
        <v>168</v>
      </c>
      <c r="C15" s="61"/>
      <c r="D15" s="129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54">
        <f t="shared" si="0"/>
        <v>0</v>
      </c>
    </row>
    <row r="16" spans="1:23" ht="13.8" x14ac:dyDescent="0.25">
      <c r="A16" s="49"/>
      <c r="B16" s="128" t="s">
        <v>169</v>
      </c>
      <c r="C16" s="61"/>
      <c r="D16" s="129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54">
        <f t="shared" si="0"/>
        <v>0</v>
      </c>
    </row>
    <row r="17" spans="1:23" ht="13.8" x14ac:dyDescent="0.25">
      <c r="A17" s="49"/>
      <c r="B17" s="128" t="s">
        <v>170</v>
      </c>
      <c r="C17" s="61"/>
      <c r="D17" s="129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54">
        <f t="shared" si="0"/>
        <v>0</v>
      </c>
    </row>
    <row r="18" spans="1:23" ht="13.8" x14ac:dyDescent="0.25">
      <c r="A18" s="49"/>
      <c r="B18" s="128" t="s">
        <v>171</v>
      </c>
      <c r="C18" s="61"/>
      <c r="D18" s="129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54">
        <f t="shared" si="0"/>
        <v>0</v>
      </c>
    </row>
    <row r="19" spans="1:23" ht="13.8" x14ac:dyDescent="0.25">
      <c r="A19" s="49"/>
      <c r="B19" s="128" t="s">
        <v>172</v>
      </c>
      <c r="C19" s="61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54">
        <f t="shared" si="0"/>
        <v>0</v>
      </c>
    </row>
    <row r="20" spans="1:23" ht="13.8" x14ac:dyDescent="0.25">
      <c r="A20" s="49"/>
      <c r="B20" s="128" t="s">
        <v>173</v>
      </c>
      <c r="C20" s="61"/>
      <c r="D20" s="129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54">
        <f t="shared" si="0"/>
        <v>0</v>
      </c>
    </row>
    <row r="21" spans="1:23" ht="13.8" x14ac:dyDescent="0.25">
      <c r="A21" s="49"/>
      <c r="B21" s="128" t="s">
        <v>174</v>
      </c>
      <c r="C21" s="61"/>
      <c r="D21" s="129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54">
        <f t="shared" si="0"/>
        <v>0</v>
      </c>
    </row>
    <row r="22" spans="1:23" ht="13.8" x14ac:dyDescent="0.25">
      <c r="A22" s="49"/>
      <c r="B22" s="128" t="s">
        <v>175</v>
      </c>
      <c r="C22" s="61"/>
      <c r="D22" s="129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54">
        <f t="shared" si="0"/>
        <v>0</v>
      </c>
    </row>
    <row r="23" spans="1:23" ht="13.8" x14ac:dyDescent="0.25">
      <c r="A23" s="49"/>
      <c r="B23" s="128" t="s">
        <v>176</v>
      </c>
      <c r="C23" s="61"/>
      <c r="D23" s="129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54">
        <f t="shared" si="0"/>
        <v>0</v>
      </c>
    </row>
    <row r="24" spans="1:23" ht="13.8" x14ac:dyDescent="0.25">
      <c r="A24" s="62"/>
      <c r="B24" s="128" t="s">
        <v>177</v>
      </c>
      <c r="C24" s="61"/>
      <c r="D24" s="129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54">
        <f t="shared" si="0"/>
        <v>0</v>
      </c>
    </row>
    <row r="25" spans="1:23" ht="13.8" x14ac:dyDescent="0.25">
      <c r="A25" s="62"/>
      <c r="B25" s="128" t="s">
        <v>178</v>
      </c>
      <c r="C25" s="61"/>
      <c r="D25" s="129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54">
        <f t="shared" si="0"/>
        <v>0</v>
      </c>
    </row>
    <row r="26" spans="1:23" ht="13.8" x14ac:dyDescent="0.25">
      <c r="A26" s="49"/>
      <c r="B26" s="128" t="s">
        <v>179</v>
      </c>
      <c r="C26" s="61"/>
      <c r="D26" s="129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54">
        <f t="shared" si="0"/>
        <v>0</v>
      </c>
    </row>
    <row r="27" spans="1:23" ht="13.8" x14ac:dyDescent="0.25">
      <c r="A27" s="49"/>
      <c r="B27" s="128" t="s">
        <v>180</v>
      </c>
      <c r="C27" s="61"/>
      <c r="D27" s="129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54">
        <f t="shared" si="0"/>
        <v>0</v>
      </c>
    </row>
    <row r="28" spans="1:23" ht="13.8" x14ac:dyDescent="0.25">
      <c r="A28" s="49"/>
      <c r="B28" s="128" t="s">
        <v>181</v>
      </c>
      <c r="C28" s="61"/>
      <c r="D28" s="129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54">
        <f t="shared" si="0"/>
        <v>0</v>
      </c>
    </row>
    <row r="29" spans="1:23" ht="13.8" x14ac:dyDescent="0.25">
      <c r="A29" s="49"/>
      <c r="B29" s="128" t="s">
        <v>182</v>
      </c>
      <c r="C29" s="61"/>
      <c r="D29" s="129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54">
        <f t="shared" si="0"/>
        <v>0</v>
      </c>
    </row>
    <row r="30" spans="1:23" ht="13.8" x14ac:dyDescent="0.25">
      <c r="A30" s="49"/>
      <c r="B30" s="128" t="s">
        <v>183</v>
      </c>
      <c r="C30" s="61"/>
      <c r="D30" s="129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54">
        <f t="shared" si="0"/>
        <v>0</v>
      </c>
    </row>
    <row r="31" spans="1:23" ht="13.8" x14ac:dyDescent="0.25">
      <c r="A31" s="49"/>
      <c r="B31" s="128" t="s">
        <v>184</v>
      </c>
      <c r="C31" s="61"/>
      <c r="D31" s="129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54">
        <f t="shared" si="0"/>
        <v>0</v>
      </c>
    </row>
    <row r="32" spans="1:23" ht="13.8" x14ac:dyDescent="0.25">
      <c r="A32" s="62"/>
      <c r="B32" s="128" t="s">
        <v>185</v>
      </c>
      <c r="C32" s="61"/>
      <c r="D32" s="129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54">
        <f t="shared" si="0"/>
        <v>0</v>
      </c>
    </row>
    <row r="33" spans="1:23" ht="13.8" x14ac:dyDescent="0.25">
      <c r="A33" s="62"/>
      <c r="B33" s="128" t="s">
        <v>186</v>
      </c>
      <c r="C33" s="61"/>
      <c r="D33" s="129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54">
        <f t="shared" si="0"/>
        <v>0</v>
      </c>
    </row>
    <row r="34" spans="1:23" ht="13.8" x14ac:dyDescent="0.25">
      <c r="A34" s="49"/>
      <c r="B34" s="128" t="s">
        <v>187</v>
      </c>
      <c r="C34" s="61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54">
        <f t="shared" si="0"/>
        <v>0</v>
      </c>
    </row>
    <row r="35" spans="1:23" ht="13.8" x14ac:dyDescent="0.25">
      <c r="A35" s="49"/>
      <c r="B35" s="128" t="s">
        <v>188</v>
      </c>
      <c r="C35" s="61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54">
        <f t="shared" si="0"/>
        <v>0</v>
      </c>
    </row>
    <row r="36" spans="1:23" ht="13.8" x14ac:dyDescent="0.25">
      <c r="A36" s="62"/>
      <c r="B36" s="128" t="s">
        <v>189</v>
      </c>
      <c r="C36" s="61"/>
      <c r="D36" s="129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54">
        <f t="shared" si="0"/>
        <v>0</v>
      </c>
    </row>
    <row r="37" spans="1:23" ht="13.8" x14ac:dyDescent="0.25">
      <c r="A37" s="62"/>
      <c r="B37" s="128" t="s">
        <v>190</v>
      </c>
      <c r="C37" s="61"/>
      <c r="D37" s="131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54">
        <f t="shared" si="0"/>
        <v>0</v>
      </c>
    </row>
    <row r="38" spans="1:23" ht="13.8" x14ac:dyDescent="0.25">
      <c r="A38" s="62"/>
      <c r="B38" s="128" t="s">
        <v>191</v>
      </c>
      <c r="C38" s="61"/>
      <c r="D38" s="131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54">
        <f t="shared" si="0"/>
        <v>0</v>
      </c>
    </row>
    <row r="39" spans="1:23" ht="13.8" x14ac:dyDescent="0.25">
      <c r="A39" s="49"/>
      <c r="B39" s="128" t="s">
        <v>192</v>
      </c>
      <c r="C39" s="63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54">
        <f t="shared" si="0"/>
        <v>0</v>
      </c>
    </row>
    <row r="40" spans="1:23" ht="13.8" x14ac:dyDescent="0.25">
      <c r="A40" s="49"/>
      <c r="B40" s="128" t="s">
        <v>193</v>
      </c>
      <c r="C40" s="61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54">
        <f t="shared" si="0"/>
        <v>0</v>
      </c>
    </row>
    <row r="41" spans="1:23" ht="13.8" x14ac:dyDescent="0.25">
      <c r="A41" s="49"/>
      <c r="B41" s="128" t="s">
        <v>194</v>
      </c>
      <c r="C41" s="61"/>
      <c r="D41" s="129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54">
        <f t="shared" si="0"/>
        <v>0</v>
      </c>
    </row>
    <row r="42" spans="1:23" ht="13.8" x14ac:dyDescent="0.25">
      <c r="A42" s="62"/>
      <c r="B42" s="128" t="s">
        <v>195</v>
      </c>
      <c r="C42" s="61"/>
      <c r="D42" s="131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54">
        <f t="shared" si="0"/>
        <v>0</v>
      </c>
    </row>
    <row r="43" spans="1:23" ht="13.8" x14ac:dyDescent="0.25">
      <c r="A43" s="62"/>
      <c r="B43" s="128" t="s">
        <v>196</v>
      </c>
      <c r="C43" s="61"/>
      <c r="D43" s="131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54">
        <f t="shared" si="0"/>
        <v>0</v>
      </c>
    </row>
    <row r="44" spans="1:23" ht="13.8" x14ac:dyDescent="0.25">
      <c r="A44" s="62"/>
      <c r="B44" s="128" t="s">
        <v>197</v>
      </c>
      <c r="C44" s="61"/>
      <c r="D44" s="131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54">
        <f t="shared" si="0"/>
        <v>0</v>
      </c>
    </row>
    <row r="45" spans="1:23" ht="13.8" x14ac:dyDescent="0.25">
      <c r="A45" s="49"/>
      <c r="B45" s="128" t="s">
        <v>198</v>
      </c>
      <c r="C45" s="61"/>
      <c r="D45" s="131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54">
        <f t="shared" si="0"/>
        <v>0</v>
      </c>
    </row>
    <row r="46" spans="1:23" ht="13.8" x14ac:dyDescent="0.25">
      <c r="A46" s="49"/>
      <c r="B46" s="128" t="s">
        <v>199</v>
      </c>
      <c r="C46" s="61"/>
      <c r="D46" s="131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54">
        <f t="shared" si="0"/>
        <v>0</v>
      </c>
    </row>
    <row r="47" spans="1:23" ht="13.8" x14ac:dyDescent="0.25">
      <c r="A47" s="49"/>
      <c r="B47" s="128" t="s">
        <v>200</v>
      </c>
      <c r="C47" s="61"/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54">
        <f t="shared" si="0"/>
        <v>0</v>
      </c>
    </row>
    <row r="48" spans="1:23" ht="13.8" x14ac:dyDescent="0.25">
      <c r="A48" s="49"/>
      <c r="B48" s="128" t="s">
        <v>201</v>
      </c>
      <c r="C48" s="61"/>
      <c r="D48" s="131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54">
        <f t="shared" si="0"/>
        <v>0</v>
      </c>
    </row>
    <row r="49" spans="1:23" ht="13.8" x14ac:dyDescent="0.25">
      <c r="A49" s="49"/>
      <c r="B49" s="128" t="s">
        <v>202</v>
      </c>
      <c r="C49" s="61"/>
      <c r="D49" s="131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54">
        <f t="shared" si="0"/>
        <v>0</v>
      </c>
    </row>
    <row r="50" spans="1:23" ht="13.8" x14ac:dyDescent="0.25">
      <c r="A50" s="49"/>
      <c r="B50" s="128" t="s">
        <v>203</v>
      </c>
      <c r="C50" s="61"/>
      <c r="D50" s="131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54">
        <f t="shared" si="0"/>
        <v>0</v>
      </c>
    </row>
    <row r="51" spans="1:23" ht="14.4" thickBot="1" x14ac:dyDescent="0.3">
      <c r="A51" s="49"/>
      <c r="B51" s="128" t="s">
        <v>204</v>
      </c>
      <c r="C51" s="61"/>
      <c r="D51" s="131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54"/>
    </row>
    <row r="52" spans="1:23" ht="14.4" thickTop="1" x14ac:dyDescent="0.25">
      <c r="A52" s="64"/>
      <c r="B52" s="65" t="s">
        <v>159</v>
      </c>
      <c r="C52" s="66"/>
      <c r="D52" s="67">
        <f>SUM(D6:D51)</f>
        <v>0</v>
      </c>
      <c r="E52" s="67">
        <f t="shared" ref="E52:V52" si="1">SUM(E6:E51)</f>
        <v>0</v>
      </c>
      <c r="F52" s="67">
        <f t="shared" si="1"/>
        <v>0</v>
      </c>
      <c r="G52" s="67">
        <f t="shared" si="1"/>
        <v>0</v>
      </c>
      <c r="H52" s="67">
        <f t="shared" si="1"/>
        <v>15</v>
      </c>
      <c r="I52" s="67">
        <f t="shared" si="1"/>
        <v>15</v>
      </c>
      <c r="J52" s="67">
        <f t="shared" si="1"/>
        <v>15</v>
      </c>
      <c r="K52" s="67">
        <f t="shared" si="1"/>
        <v>15</v>
      </c>
      <c r="L52" s="67">
        <f t="shared" si="1"/>
        <v>15</v>
      </c>
      <c r="M52" s="67">
        <f t="shared" si="1"/>
        <v>15</v>
      </c>
      <c r="N52" s="67">
        <f t="shared" si="1"/>
        <v>15</v>
      </c>
      <c r="O52" s="67">
        <f t="shared" si="1"/>
        <v>15</v>
      </c>
      <c r="P52" s="67">
        <f t="shared" si="1"/>
        <v>15</v>
      </c>
      <c r="Q52" s="67">
        <f t="shared" si="1"/>
        <v>15</v>
      </c>
      <c r="R52" s="67">
        <f t="shared" si="1"/>
        <v>15</v>
      </c>
      <c r="S52" s="67">
        <f t="shared" si="1"/>
        <v>15</v>
      </c>
      <c r="T52" s="67">
        <f t="shared" si="1"/>
        <v>15</v>
      </c>
      <c r="U52" s="67">
        <f t="shared" si="1"/>
        <v>15</v>
      </c>
      <c r="V52" s="67">
        <f t="shared" si="1"/>
        <v>15</v>
      </c>
      <c r="W52" s="68">
        <f>SUM(W6:W51)</f>
        <v>225</v>
      </c>
    </row>
  </sheetData>
  <mergeCells count="1">
    <mergeCell ref="A2:B2"/>
  </mergeCells>
  <phoneticPr fontId="14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6D593-4591-407F-A077-2A570A24878C}">
  <dimension ref="C2:G46"/>
  <sheetViews>
    <sheetView zoomScaleNormal="100" zoomScaleSheetLayoutView="90" workbookViewId="0">
      <selection activeCell="J12" sqref="J12"/>
    </sheetView>
  </sheetViews>
  <sheetFormatPr defaultRowHeight="14.4" x14ac:dyDescent="0.3"/>
  <cols>
    <col min="3" max="3" width="47.6640625" customWidth="1"/>
  </cols>
  <sheetData>
    <row r="2" spans="3:7" ht="15" thickBot="1" x14ac:dyDescent="0.35"/>
    <row r="3" spans="3:7" ht="15" thickBot="1" x14ac:dyDescent="0.35">
      <c r="C3" s="97" t="s">
        <v>205</v>
      </c>
      <c r="D3" s="99" t="s">
        <v>206</v>
      </c>
      <c r="E3" s="99" t="s">
        <v>207</v>
      </c>
      <c r="F3" s="99" t="s">
        <v>7</v>
      </c>
      <c r="G3" s="98" t="s">
        <v>208</v>
      </c>
    </row>
    <row r="4" spans="3:7" x14ac:dyDescent="0.3">
      <c r="C4" s="133"/>
      <c r="D4" s="133"/>
      <c r="E4" s="133"/>
      <c r="F4" s="133"/>
      <c r="G4" s="102">
        <f>F4*D4</f>
        <v>0</v>
      </c>
    </row>
    <row r="5" spans="3:7" x14ac:dyDescent="0.3">
      <c r="C5" s="134"/>
      <c r="D5" s="134"/>
      <c r="E5" s="134"/>
      <c r="F5" s="134"/>
      <c r="G5" s="102">
        <f t="shared" ref="G5:G45" si="0">F5*D5</f>
        <v>0</v>
      </c>
    </row>
    <row r="6" spans="3:7" x14ac:dyDescent="0.3">
      <c r="C6" s="134"/>
      <c r="D6" s="134"/>
      <c r="E6" s="134"/>
      <c r="F6" s="134"/>
      <c r="G6" s="102">
        <f t="shared" si="0"/>
        <v>0</v>
      </c>
    </row>
    <row r="7" spans="3:7" x14ac:dyDescent="0.3">
      <c r="C7" s="134"/>
      <c r="D7" s="134"/>
      <c r="E7" s="134"/>
      <c r="F7" s="134"/>
      <c r="G7" s="102">
        <f t="shared" si="0"/>
        <v>0</v>
      </c>
    </row>
    <row r="8" spans="3:7" x14ac:dyDescent="0.3">
      <c r="C8" s="134"/>
      <c r="D8" s="134"/>
      <c r="E8" s="134"/>
      <c r="F8" s="134"/>
      <c r="G8" s="102">
        <f t="shared" si="0"/>
        <v>0</v>
      </c>
    </row>
    <row r="9" spans="3:7" x14ac:dyDescent="0.3">
      <c r="C9" s="134"/>
      <c r="D9" s="134"/>
      <c r="E9" s="134"/>
      <c r="F9" s="134"/>
      <c r="G9" s="102">
        <f t="shared" si="0"/>
        <v>0</v>
      </c>
    </row>
    <row r="10" spans="3:7" x14ac:dyDescent="0.3">
      <c r="C10" s="134"/>
      <c r="D10" s="134"/>
      <c r="E10" s="134"/>
      <c r="F10" s="134"/>
      <c r="G10" s="102">
        <f t="shared" si="0"/>
        <v>0</v>
      </c>
    </row>
    <row r="11" spans="3:7" x14ac:dyDescent="0.3">
      <c r="C11" s="134"/>
      <c r="D11" s="134"/>
      <c r="E11" s="134"/>
      <c r="F11" s="134"/>
      <c r="G11" s="102">
        <f t="shared" si="0"/>
        <v>0</v>
      </c>
    </row>
    <row r="12" spans="3:7" x14ac:dyDescent="0.3">
      <c r="C12" s="134"/>
      <c r="D12" s="134"/>
      <c r="E12" s="134"/>
      <c r="F12" s="134"/>
      <c r="G12" s="102">
        <f t="shared" si="0"/>
        <v>0</v>
      </c>
    </row>
    <row r="13" spans="3:7" x14ac:dyDescent="0.3">
      <c r="C13" s="134"/>
      <c r="D13" s="134"/>
      <c r="E13" s="134"/>
      <c r="F13" s="134"/>
      <c r="G13" s="102">
        <f t="shared" si="0"/>
        <v>0</v>
      </c>
    </row>
    <row r="14" spans="3:7" x14ac:dyDescent="0.3">
      <c r="C14" s="134"/>
      <c r="D14" s="134"/>
      <c r="E14" s="134"/>
      <c r="F14" s="134"/>
      <c r="G14" s="102">
        <f t="shared" si="0"/>
        <v>0</v>
      </c>
    </row>
    <row r="15" spans="3:7" x14ac:dyDescent="0.3">
      <c r="C15" s="134"/>
      <c r="D15" s="134"/>
      <c r="E15" s="134"/>
      <c r="F15" s="134"/>
      <c r="G15" s="102">
        <f t="shared" si="0"/>
        <v>0</v>
      </c>
    </row>
    <row r="16" spans="3:7" x14ac:dyDescent="0.3">
      <c r="C16" s="134"/>
      <c r="D16" s="134"/>
      <c r="E16" s="134"/>
      <c r="F16" s="134"/>
      <c r="G16" s="102">
        <f t="shared" si="0"/>
        <v>0</v>
      </c>
    </row>
    <row r="17" spans="3:7" x14ac:dyDescent="0.3">
      <c r="C17" s="134"/>
      <c r="D17" s="134"/>
      <c r="E17" s="134"/>
      <c r="F17" s="134"/>
      <c r="G17" s="102">
        <f t="shared" si="0"/>
        <v>0</v>
      </c>
    </row>
    <row r="18" spans="3:7" x14ac:dyDescent="0.3">
      <c r="C18" s="134"/>
      <c r="D18" s="134"/>
      <c r="E18" s="134"/>
      <c r="F18" s="134"/>
      <c r="G18" s="102">
        <f t="shared" si="0"/>
        <v>0</v>
      </c>
    </row>
    <row r="19" spans="3:7" x14ac:dyDescent="0.3">
      <c r="C19" s="134"/>
      <c r="D19" s="134"/>
      <c r="E19" s="134"/>
      <c r="F19" s="134"/>
      <c r="G19" s="102">
        <f t="shared" si="0"/>
        <v>0</v>
      </c>
    </row>
    <row r="20" spans="3:7" x14ac:dyDescent="0.3">
      <c r="C20" s="134"/>
      <c r="D20" s="134"/>
      <c r="E20" s="134"/>
      <c r="F20" s="134"/>
      <c r="G20" s="102">
        <f t="shared" si="0"/>
        <v>0</v>
      </c>
    </row>
    <row r="21" spans="3:7" x14ac:dyDescent="0.3">
      <c r="C21" s="134"/>
      <c r="D21" s="134"/>
      <c r="E21" s="134"/>
      <c r="F21" s="134"/>
      <c r="G21" s="102">
        <f t="shared" si="0"/>
        <v>0</v>
      </c>
    </row>
    <row r="22" spans="3:7" x14ac:dyDescent="0.3">
      <c r="C22" s="134"/>
      <c r="D22" s="134"/>
      <c r="E22" s="134"/>
      <c r="F22" s="134"/>
      <c r="G22" s="102">
        <f t="shared" si="0"/>
        <v>0</v>
      </c>
    </row>
    <row r="23" spans="3:7" x14ac:dyDescent="0.3">
      <c r="C23" s="134"/>
      <c r="D23" s="134"/>
      <c r="E23" s="134"/>
      <c r="F23" s="134"/>
      <c r="G23" s="102">
        <f t="shared" si="0"/>
        <v>0</v>
      </c>
    </row>
    <row r="24" spans="3:7" x14ac:dyDescent="0.3">
      <c r="C24" s="134"/>
      <c r="D24" s="134"/>
      <c r="E24" s="134"/>
      <c r="F24" s="134"/>
      <c r="G24" s="102">
        <f t="shared" si="0"/>
        <v>0</v>
      </c>
    </row>
    <row r="25" spans="3:7" x14ac:dyDescent="0.3">
      <c r="C25" s="134"/>
      <c r="D25" s="134"/>
      <c r="E25" s="134"/>
      <c r="F25" s="134"/>
      <c r="G25" s="102">
        <f t="shared" si="0"/>
        <v>0</v>
      </c>
    </row>
    <row r="26" spans="3:7" x14ac:dyDescent="0.3">
      <c r="C26" s="134"/>
      <c r="D26" s="134"/>
      <c r="E26" s="134"/>
      <c r="F26" s="134"/>
      <c r="G26" s="102">
        <f t="shared" si="0"/>
        <v>0</v>
      </c>
    </row>
    <row r="27" spans="3:7" x14ac:dyDescent="0.3">
      <c r="C27" s="134"/>
      <c r="D27" s="134"/>
      <c r="E27" s="134"/>
      <c r="F27" s="134"/>
      <c r="G27" s="102">
        <f t="shared" si="0"/>
        <v>0</v>
      </c>
    </row>
    <row r="28" spans="3:7" x14ac:dyDescent="0.3">
      <c r="C28" s="134"/>
      <c r="D28" s="134"/>
      <c r="E28" s="134"/>
      <c r="F28" s="134"/>
      <c r="G28" s="102">
        <f t="shared" si="0"/>
        <v>0</v>
      </c>
    </row>
    <row r="29" spans="3:7" x14ac:dyDescent="0.3">
      <c r="C29" s="134"/>
      <c r="D29" s="134"/>
      <c r="E29" s="134"/>
      <c r="F29" s="134"/>
      <c r="G29" s="102">
        <f t="shared" si="0"/>
        <v>0</v>
      </c>
    </row>
    <row r="30" spans="3:7" x14ac:dyDescent="0.3">
      <c r="C30" s="134"/>
      <c r="D30" s="134"/>
      <c r="E30" s="134"/>
      <c r="F30" s="134"/>
      <c r="G30" s="102">
        <f t="shared" si="0"/>
        <v>0</v>
      </c>
    </row>
    <row r="31" spans="3:7" x14ac:dyDescent="0.3">
      <c r="C31" s="134"/>
      <c r="D31" s="134"/>
      <c r="E31" s="134"/>
      <c r="F31" s="134"/>
      <c r="G31" s="102">
        <f t="shared" si="0"/>
        <v>0</v>
      </c>
    </row>
    <row r="32" spans="3:7" x14ac:dyDescent="0.3">
      <c r="C32" s="134"/>
      <c r="D32" s="134"/>
      <c r="E32" s="134"/>
      <c r="F32" s="134"/>
      <c r="G32" s="102">
        <f t="shared" si="0"/>
        <v>0</v>
      </c>
    </row>
    <row r="33" spans="3:7" x14ac:dyDescent="0.3">
      <c r="C33" s="134"/>
      <c r="D33" s="134"/>
      <c r="E33" s="134"/>
      <c r="F33" s="134"/>
      <c r="G33" s="102">
        <f t="shared" si="0"/>
        <v>0</v>
      </c>
    </row>
    <row r="34" spans="3:7" x14ac:dyDescent="0.3">
      <c r="C34" s="134"/>
      <c r="D34" s="134"/>
      <c r="E34" s="134"/>
      <c r="F34" s="134"/>
      <c r="G34" s="102">
        <f t="shared" si="0"/>
        <v>0</v>
      </c>
    </row>
    <row r="35" spans="3:7" x14ac:dyDescent="0.3">
      <c r="C35" s="134"/>
      <c r="D35" s="134"/>
      <c r="E35" s="134"/>
      <c r="F35" s="134"/>
      <c r="G35" s="102">
        <f t="shared" si="0"/>
        <v>0</v>
      </c>
    </row>
    <row r="36" spans="3:7" x14ac:dyDescent="0.3">
      <c r="C36" s="134"/>
      <c r="D36" s="134"/>
      <c r="E36" s="134"/>
      <c r="F36" s="134"/>
      <c r="G36" s="102">
        <f t="shared" si="0"/>
        <v>0</v>
      </c>
    </row>
    <row r="37" spans="3:7" x14ac:dyDescent="0.3">
      <c r="C37" s="134"/>
      <c r="D37" s="134"/>
      <c r="E37" s="134"/>
      <c r="F37" s="134"/>
      <c r="G37" s="102">
        <f t="shared" si="0"/>
        <v>0</v>
      </c>
    </row>
    <row r="38" spans="3:7" x14ac:dyDescent="0.3">
      <c r="C38" s="134"/>
      <c r="D38" s="134"/>
      <c r="E38" s="134"/>
      <c r="F38" s="134"/>
      <c r="G38" s="102">
        <f t="shared" si="0"/>
        <v>0</v>
      </c>
    </row>
    <row r="39" spans="3:7" x14ac:dyDescent="0.3">
      <c r="C39" s="134"/>
      <c r="D39" s="134"/>
      <c r="E39" s="134"/>
      <c r="F39" s="134"/>
      <c r="G39" s="102">
        <f t="shared" si="0"/>
        <v>0</v>
      </c>
    </row>
    <row r="40" spans="3:7" x14ac:dyDescent="0.3">
      <c r="C40" s="134"/>
      <c r="D40" s="134"/>
      <c r="E40" s="134"/>
      <c r="F40" s="134"/>
      <c r="G40" s="102">
        <f t="shared" si="0"/>
        <v>0</v>
      </c>
    </row>
    <row r="41" spans="3:7" x14ac:dyDescent="0.3">
      <c r="C41" s="134"/>
      <c r="D41" s="134"/>
      <c r="E41" s="134"/>
      <c r="F41" s="134"/>
      <c r="G41" s="102">
        <f t="shared" si="0"/>
        <v>0</v>
      </c>
    </row>
    <row r="42" spans="3:7" x14ac:dyDescent="0.3">
      <c r="C42" s="134"/>
      <c r="D42" s="134"/>
      <c r="E42" s="134"/>
      <c r="F42" s="134"/>
      <c r="G42" s="102">
        <f t="shared" si="0"/>
        <v>0</v>
      </c>
    </row>
    <row r="43" spans="3:7" x14ac:dyDescent="0.3">
      <c r="C43" s="134"/>
      <c r="D43" s="134"/>
      <c r="E43" s="134"/>
      <c r="F43" s="134"/>
      <c r="G43" s="102">
        <f t="shared" si="0"/>
        <v>0</v>
      </c>
    </row>
    <row r="44" spans="3:7" x14ac:dyDescent="0.3">
      <c r="C44" s="134"/>
      <c r="D44" s="134"/>
      <c r="E44" s="134"/>
      <c r="F44" s="134"/>
      <c r="G44" s="102">
        <f t="shared" si="0"/>
        <v>0</v>
      </c>
    </row>
    <row r="45" spans="3:7" ht="15" thickBot="1" x14ac:dyDescent="0.35">
      <c r="C45" s="134"/>
      <c r="D45" s="135"/>
      <c r="E45" s="135"/>
      <c r="F45" s="135"/>
      <c r="G45" s="102">
        <f t="shared" si="0"/>
        <v>0</v>
      </c>
    </row>
    <row r="46" spans="3:7" ht="15" thickBot="1" x14ac:dyDescent="0.35">
      <c r="D46" s="4" t="s">
        <v>125</v>
      </c>
      <c r="E46" s="100"/>
      <c r="F46" s="100"/>
      <c r="G46" s="101">
        <f>SUM(G4:G45)</f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FC6FD-D13B-4A0D-8C6F-E4B246FB54F1}">
  <dimension ref="B2:H25"/>
  <sheetViews>
    <sheetView workbookViewId="0">
      <selection activeCell="D33" sqref="D33"/>
    </sheetView>
  </sheetViews>
  <sheetFormatPr defaultRowHeight="14.4" x14ac:dyDescent="0.3"/>
  <cols>
    <col min="2" max="2" width="29.88671875" customWidth="1"/>
    <col min="3" max="8" width="18.33203125" customWidth="1"/>
  </cols>
  <sheetData>
    <row r="2" spans="2:8" ht="15" thickBot="1" x14ac:dyDescent="0.35"/>
    <row r="3" spans="2:8" s="2" customFormat="1" ht="15" thickBot="1" x14ac:dyDescent="0.35">
      <c r="B3" s="119" t="s">
        <v>209</v>
      </c>
      <c r="C3" s="120" t="s">
        <v>210</v>
      </c>
      <c r="D3" s="120" t="s">
        <v>0</v>
      </c>
      <c r="E3" s="120" t="s">
        <v>1</v>
      </c>
      <c r="F3" s="120" t="s">
        <v>2</v>
      </c>
      <c r="G3" s="120" t="s">
        <v>211</v>
      </c>
      <c r="H3" s="121" t="s">
        <v>212</v>
      </c>
    </row>
    <row r="4" spans="2:8" x14ac:dyDescent="0.3">
      <c r="B4" s="96"/>
      <c r="C4" s="96"/>
      <c r="D4" s="96"/>
      <c r="E4" s="96"/>
      <c r="F4" s="96"/>
      <c r="G4" s="96"/>
      <c r="H4" s="96"/>
    </row>
    <row r="5" spans="2:8" x14ac:dyDescent="0.3">
      <c r="B5" s="1"/>
      <c r="C5" s="1"/>
      <c r="D5" s="1"/>
      <c r="E5" s="1"/>
      <c r="F5" s="1"/>
      <c r="G5" s="1"/>
      <c r="H5" s="1"/>
    </row>
    <row r="6" spans="2:8" x14ac:dyDescent="0.3">
      <c r="B6" s="1"/>
      <c r="C6" s="1"/>
      <c r="D6" s="1"/>
      <c r="E6" s="1"/>
      <c r="F6" s="1"/>
      <c r="G6" s="1"/>
      <c r="H6" s="1"/>
    </row>
    <row r="7" spans="2:8" x14ac:dyDescent="0.3">
      <c r="B7" s="1"/>
      <c r="C7" s="1"/>
      <c r="D7" s="1"/>
      <c r="E7" s="1"/>
      <c r="F7" s="1"/>
      <c r="G7" s="1"/>
      <c r="H7" s="1"/>
    </row>
    <row r="8" spans="2:8" x14ac:dyDescent="0.3">
      <c r="B8" s="1"/>
      <c r="C8" s="1"/>
      <c r="D8" s="1"/>
      <c r="E8" s="1"/>
      <c r="F8" s="1"/>
      <c r="G8" s="1"/>
      <c r="H8" s="1"/>
    </row>
    <row r="9" spans="2:8" x14ac:dyDescent="0.3">
      <c r="B9" s="1"/>
      <c r="C9" s="1"/>
      <c r="D9" s="1"/>
      <c r="E9" s="1"/>
      <c r="F9" s="1"/>
      <c r="G9" s="1"/>
      <c r="H9" s="1"/>
    </row>
    <row r="10" spans="2:8" x14ac:dyDescent="0.3">
      <c r="B10" s="1"/>
      <c r="C10" s="1"/>
      <c r="D10" s="1"/>
      <c r="E10" s="1"/>
      <c r="F10" s="1"/>
      <c r="G10" s="1"/>
      <c r="H10" s="1"/>
    </row>
    <row r="11" spans="2:8" x14ac:dyDescent="0.3">
      <c r="B11" s="1"/>
      <c r="C11" s="1"/>
      <c r="D11" s="1"/>
      <c r="E11" s="1"/>
      <c r="F11" s="1"/>
      <c r="G11" s="1"/>
      <c r="H11" s="1"/>
    </row>
    <row r="12" spans="2:8" x14ac:dyDescent="0.3">
      <c r="B12" s="1"/>
      <c r="C12" s="1"/>
      <c r="D12" s="1"/>
      <c r="E12" s="1"/>
      <c r="F12" s="1"/>
      <c r="G12" s="1"/>
      <c r="H12" s="1"/>
    </row>
    <row r="13" spans="2:8" x14ac:dyDescent="0.3">
      <c r="B13" s="1"/>
      <c r="C13" s="1"/>
      <c r="D13" s="1"/>
      <c r="E13" s="1"/>
      <c r="F13" s="1"/>
      <c r="G13" s="1"/>
      <c r="H13" s="1"/>
    </row>
    <row r="14" spans="2:8" x14ac:dyDescent="0.3">
      <c r="B14" s="1"/>
      <c r="C14" s="1"/>
      <c r="D14" s="1"/>
      <c r="E14" s="1"/>
      <c r="F14" s="1"/>
      <c r="G14" s="1"/>
      <c r="H14" s="1"/>
    </row>
    <row r="15" spans="2:8" x14ac:dyDescent="0.3">
      <c r="B15" s="1"/>
      <c r="C15" s="1"/>
      <c r="D15" s="1"/>
      <c r="E15" s="1"/>
      <c r="F15" s="1"/>
      <c r="G15" s="1"/>
      <c r="H15" s="1"/>
    </row>
    <row r="16" spans="2:8" x14ac:dyDescent="0.3">
      <c r="B16" s="1"/>
      <c r="C16" s="1"/>
      <c r="D16" s="1"/>
      <c r="E16" s="1"/>
      <c r="F16" s="1"/>
      <c r="G16" s="1"/>
      <c r="H16" s="1"/>
    </row>
    <row r="17" spans="2:8" x14ac:dyDescent="0.3">
      <c r="B17" s="1"/>
      <c r="C17" s="1"/>
      <c r="D17" s="1"/>
      <c r="E17" s="1"/>
      <c r="F17" s="1"/>
      <c r="G17" s="1"/>
      <c r="H17" s="1"/>
    </row>
    <row r="18" spans="2:8" x14ac:dyDescent="0.3">
      <c r="B18" s="1"/>
      <c r="C18" s="1"/>
      <c r="D18" s="1"/>
      <c r="E18" s="1"/>
      <c r="F18" s="1"/>
      <c r="G18" s="1"/>
      <c r="H18" s="1"/>
    </row>
    <row r="19" spans="2:8" x14ac:dyDescent="0.3">
      <c r="B19" s="1"/>
      <c r="C19" s="1"/>
      <c r="D19" s="1"/>
      <c r="E19" s="1"/>
      <c r="F19" s="1"/>
      <c r="G19" s="1"/>
      <c r="H19" s="1"/>
    </row>
    <row r="20" spans="2:8" x14ac:dyDescent="0.3">
      <c r="B20" s="1"/>
      <c r="C20" s="1"/>
      <c r="D20" s="1"/>
      <c r="E20" s="1"/>
      <c r="F20" s="1"/>
      <c r="G20" s="1"/>
      <c r="H20" s="1"/>
    </row>
    <row r="21" spans="2:8" x14ac:dyDescent="0.3">
      <c r="B21" s="1"/>
      <c r="C21" s="1"/>
      <c r="D21" s="1"/>
      <c r="E21" s="1"/>
      <c r="F21" s="1"/>
      <c r="G21" s="1"/>
      <c r="H21" s="1"/>
    </row>
    <row r="22" spans="2:8" x14ac:dyDescent="0.3">
      <c r="B22" s="1"/>
      <c r="C22" s="1"/>
      <c r="D22" s="1"/>
      <c r="E22" s="1"/>
      <c r="F22" s="1"/>
      <c r="G22" s="1"/>
      <c r="H22" s="1"/>
    </row>
    <row r="23" spans="2:8" x14ac:dyDescent="0.3">
      <c r="B23" s="1"/>
      <c r="C23" s="1"/>
      <c r="D23" s="1"/>
      <c r="E23" s="1"/>
      <c r="F23" s="1"/>
      <c r="G23" s="1"/>
      <c r="H23" s="1"/>
    </row>
    <row r="24" spans="2:8" ht="15" thickBot="1" x14ac:dyDescent="0.35">
      <c r="B24" s="3"/>
      <c r="C24" s="3"/>
      <c r="D24" s="3"/>
      <c r="E24" s="3"/>
      <c r="F24" s="3"/>
      <c r="G24" s="3"/>
      <c r="H24" s="3"/>
    </row>
    <row r="25" spans="2:8" ht="15" thickBot="1" x14ac:dyDescent="0.35">
      <c r="B25" s="4" t="s">
        <v>213</v>
      </c>
      <c r="C25" s="6">
        <f>SUM(C4:C24)</f>
        <v>0</v>
      </c>
      <c r="D25" s="6">
        <f>SUM(D7:D24)</f>
        <v>0</v>
      </c>
      <c r="E25" s="5">
        <f t="shared" ref="E25:H25" si="0">SUM(E4:E24)</f>
        <v>0</v>
      </c>
      <c r="F25" s="6">
        <f t="shared" si="0"/>
        <v>0</v>
      </c>
      <c r="G25" s="5">
        <f t="shared" si="0"/>
        <v>0</v>
      </c>
      <c r="H25" s="6">
        <f t="shared" si="0"/>
        <v>0</v>
      </c>
    </row>
  </sheetData>
  <pageMargins left="0.7" right="0.7" top="0.75" bottom="0.75" header="0.3" footer="0.3"/>
  <pageSetup orientation="portrait" r:id="rId1"/>
  <ignoredErrors>
    <ignoredError sqref="D2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F47A8-7723-4DD3-9599-4061D359D644}">
  <dimension ref="B1:H24"/>
  <sheetViews>
    <sheetView workbookViewId="0">
      <selection activeCell="J15" sqref="J15"/>
    </sheetView>
  </sheetViews>
  <sheetFormatPr defaultRowHeight="14.4" x14ac:dyDescent="0.3"/>
  <cols>
    <col min="1" max="1" width="5.44140625" customWidth="1"/>
    <col min="2" max="2" width="29.88671875" customWidth="1"/>
    <col min="3" max="8" width="18.33203125" customWidth="1"/>
  </cols>
  <sheetData>
    <row r="1" spans="2:8" ht="12.6" customHeight="1" thickBot="1" x14ac:dyDescent="0.35"/>
    <row r="2" spans="2:8" ht="15" thickBot="1" x14ac:dyDescent="0.35">
      <c r="B2" s="119" t="s">
        <v>209</v>
      </c>
      <c r="C2" s="120" t="s">
        <v>210</v>
      </c>
      <c r="D2" s="120" t="s">
        <v>0</v>
      </c>
      <c r="E2" s="120" t="s">
        <v>1</v>
      </c>
      <c r="F2" s="120" t="s">
        <v>2</v>
      </c>
      <c r="G2" s="120" t="s">
        <v>211</v>
      </c>
      <c r="H2" s="121" t="s">
        <v>212</v>
      </c>
    </row>
    <row r="3" spans="2:8" x14ac:dyDescent="0.3">
      <c r="B3" s="96"/>
      <c r="C3" s="96"/>
      <c r="D3" s="96"/>
      <c r="E3" s="96"/>
      <c r="F3" s="96"/>
      <c r="G3" s="96"/>
      <c r="H3" s="96"/>
    </row>
    <row r="4" spans="2:8" x14ac:dyDescent="0.3">
      <c r="B4" s="1"/>
      <c r="C4" s="1"/>
      <c r="D4" s="1"/>
      <c r="E4" s="1"/>
      <c r="F4" s="1"/>
      <c r="G4" s="1"/>
      <c r="H4" s="1"/>
    </row>
    <row r="5" spans="2:8" x14ac:dyDescent="0.3">
      <c r="B5" s="1"/>
      <c r="C5" s="1"/>
      <c r="D5" s="1"/>
      <c r="E5" s="1"/>
      <c r="F5" s="1"/>
      <c r="G5" s="1"/>
      <c r="H5" s="1"/>
    </row>
    <row r="6" spans="2:8" x14ac:dyDescent="0.3">
      <c r="B6" s="1"/>
      <c r="C6" s="1"/>
      <c r="D6" s="1"/>
      <c r="E6" s="1"/>
      <c r="F6" s="1"/>
      <c r="G6" s="1"/>
      <c r="H6" s="1"/>
    </row>
    <row r="7" spans="2:8" x14ac:dyDescent="0.3">
      <c r="B7" s="1"/>
      <c r="C7" s="1"/>
      <c r="D7" s="1"/>
      <c r="E7" s="1"/>
      <c r="F7" s="1"/>
      <c r="G7" s="1"/>
      <c r="H7" s="1"/>
    </row>
    <row r="8" spans="2:8" x14ac:dyDescent="0.3">
      <c r="B8" s="1"/>
      <c r="C8" s="1"/>
      <c r="D8" s="1"/>
      <c r="E8" s="1"/>
      <c r="F8" s="1"/>
      <c r="G8" s="1"/>
      <c r="H8" s="1"/>
    </row>
    <row r="9" spans="2:8" x14ac:dyDescent="0.3">
      <c r="B9" s="1"/>
      <c r="C9" s="1"/>
      <c r="D9" s="1"/>
      <c r="E9" s="1"/>
      <c r="F9" s="1"/>
      <c r="G9" s="1"/>
      <c r="H9" s="1"/>
    </row>
    <row r="10" spans="2:8" x14ac:dyDescent="0.3">
      <c r="B10" s="1"/>
      <c r="C10" s="1"/>
      <c r="D10" s="1"/>
      <c r="E10" s="1"/>
      <c r="F10" s="1"/>
      <c r="G10" s="1"/>
      <c r="H10" s="1"/>
    </row>
    <row r="11" spans="2:8" x14ac:dyDescent="0.3">
      <c r="B11" s="1"/>
      <c r="C11" s="1"/>
      <c r="D11" s="1"/>
      <c r="E11" s="1"/>
      <c r="F11" s="1"/>
      <c r="G11" s="1"/>
      <c r="H11" s="1"/>
    </row>
    <row r="12" spans="2:8" x14ac:dyDescent="0.3">
      <c r="B12" s="1"/>
      <c r="C12" s="1"/>
      <c r="D12" s="1"/>
      <c r="E12" s="1"/>
      <c r="F12" s="1"/>
      <c r="G12" s="1"/>
      <c r="H12" s="1"/>
    </row>
    <row r="13" spans="2:8" x14ac:dyDescent="0.3">
      <c r="B13" s="1"/>
      <c r="C13" s="1"/>
      <c r="D13" s="1"/>
      <c r="E13" s="1"/>
      <c r="F13" s="1"/>
      <c r="G13" s="1"/>
      <c r="H13" s="1"/>
    </row>
    <row r="14" spans="2:8" x14ac:dyDescent="0.3">
      <c r="B14" s="1"/>
      <c r="C14" s="1"/>
      <c r="D14" s="1"/>
      <c r="E14" s="1"/>
      <c r="F14" s="1"/>
      <c r="G14" s="1"/>
      <c r="H14" s="1"/>
    </row>
    <row r="15" spans="2:8" x14ac:dyDescent="0.3">
      <c r="B15" s="1"/>
      <c r="C15" s="1"/>
      <c r="D15" s="1"/>
      <c r="E15" s="1"/>
      <c r="F15" s="1"/>
      <c r="G15" s="1"/>
      <c r="H15" s="1"/>
    </row>
    <row r="16" spans="2:8" x14ac:dyDescent="0.3">
      <c r="B16" s="1"/>
      <c r="C16" s="1"/>
      <c r="D16" s="1"/>
      <c r="E16" s="1"/>
      <c r="F16" s="1"/>
      <c r="G16" s="1"/>
      <c r="H16" s="1"/>
    </row>
    <row r="17" spans="2:8" x14ac:dyDescent="0.3">
      <c r="B17" s="1"/>
      <c r="C17" s="1"/>
      <c r="D17" s="1"/>
      <c r="E17" s="1"/>
      <c r="F17" s="1"/>
      <c r="G17" s="1"/>
      <c r="H17" s="1"/>
    </row>
    <row r="18" spans="2:8" x14ac:dyDescent="0.3">
      <c r="B18" s="1"/>
      <c r="C18" s="1"/>
      <c r="D18" s="1"/>
      <c r="E18" s="1"/>
      <c r="F18" s="1"/>
      <c r="G18" s="1"/>
      <c r="H18" s="1"/>
    </row>
    <row r="19" spans="2:8" x14ac:dyDescent="0.3">
      <c r="B19" s="1"/>
      <c r="C19" s="1"/>
      <c r="D19" s="1"/>
      <c r="E19" s="1"/>
      <c r="F19" s="1"/>
      <c r="G19" s="1"/>
      <c r="H19" s="1"/>
    </row>
    <row r="20" spans="2:8" x14ac:dyDescent="0.3">
      <c r="B20" s="1"/>
      <c r="C20" s="1"/>
      <c r="D20" s="1"/>
      <c r="E20" s="1"/>
      <c r="F20" s="1"/>
      <c r="G20" s="1"/>
      <c r="H20" s="1"/>
    </row>
    <row r="21" spans="2:8" x14ac:dyDescent="0.3">
      <c r="B21" s="1"/>
      <c r="C21" s="1"/>
      <c r="D21" s="1"/>
      <c r="E21" s="1"/>
      <c r="F21" s="1"/>
      <c r="G21" s="1"/>
      <c r="H21" s="1"/>
    </row>
    <row r="22" spans="2:8" x14ac:dyDescent="0.3">
      <c r="B22" s="1"/>
      <c r="C22" s="1"/>
      <c r="D22" s="1"/>
      <c r="E22" s="1"/>
      <c r="F22" s="1"/>
      <c r="G22" s="1"/>
      <c r="H22" s="1"/>
    </row>
    <row r="23" spans="2:8" ht="15" thickBot="1" x14ac:dyDescent="0.35">
      <c r="B23" s="3"/>
      <c r="C23" s="3"/>
      <c r="D23" s="3"/>
      <c r="E23" s="3"/>
      <c r="F23" s="3"/>
      <c r="G23" s="3"/>
      <c r="H23" s="3"/>
    </row>
    <row r="24" spans="2:8" ht="15" thickBot="1" x14ac:dyDescent="0.35">
      <c r="B24" s="7" t="s">
        <v>208</v>
      </c>
      <c r="C24" s="6">
        <f>SUM(C3:C23)</f>
        <v>0</v>
      </c>
      <c r="D24" s="6">
        <f>SUM(D3:D23)</f>
        <v>0</v>
      </c>
      <c r="E24" s="6">
        <f t="shared" ref="E24:H24" si="0">SUM(E3:E23)</f>
        <v>0</v>
      </c>
      <c r="F24" s="6">
        <f t="shared" si="0"/>
        <v>0</v>
      </c>
      <c r="G24" s="6">
        <f t="shared" si="0"/>
        <v>0</v>
      </c>
      <c r="H24" s="6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7A6FD-49C9-4F0F-A769-2945D00B3B71}">
  <dimension ref="B1:H24"/>
  <sheetViews>
    <sheetView workbookViewId="0">
      <selection activeCell="F35" sqref="F35:F36"/>
    </sheetView>
  </sheetViews>
  <sheetFormatPr defaultRowHeight="14.4" x14ac:dyDescent="0.3"/>
  <cols>
    <col min="1" max="1" width="2.33203125" customWidth="1"/>
    <col min="2" max="2" width="29.88671875" customWidth="1"/>
    <col min="3" max="8" width="18.33203125" customWidth="1"/>
  </cols>
  <sheetData>
    <row r="1" spans="2:8" ht="7.2" customHeight="1" thickBot="1" x14ac:dyDescent="0.35"/>
    <row r="2" spans="2:8" ht="15" thickBot="1" x14ac:dyDescent="0.35">
      <c r="B2" s="119" t="s">
        <v>209</v>
      </c>
      <c r="C2" s="120" t="s">
        <v>210</v>
      </c>
      <c r="D2" s="120" t="s">
        <v>0</v>
      </c>
      <c r="E2" s="120" t="s">
        <v>1</v>
      </c>
      <c r="F2" s="120" t="s">
        <v>2</v>
      </c>
      <c r="G2" s="120" t="s">
        <v>211</v>
      </c>
      <c r="H2" s="121" t="s">
        <v>212</v>
      </c>
    </row>
    <row r="3" spans="2:8" x14ac:dyDescent="0.3">
      <c r="B3" s="96"/>
      <c r="C3" s="96"/>
      <c r="D3" s="96"/>
      <c r="E3" s="96"/>
      <c r="F3" s="96"/>
      <c r="G3" s="96"/>
      <c r="H3" s="96"/>
    </row>
    <row r="4" spans="2:8" x14ac:dyDescent="0.3">
      <c r="B4" s="1"/>
      <c r="C4" s="1"/>
      <c r="D4" s="1"/>
      <c r="E4" s="1"/>
      <c r="F4" s="1"/>
      <c r="G4" s="1"/>
      <c r="H4" s="1"/>
    </row>
    <row r="5" spans="2:8" x14ac:dyDescent="0.3">
      <c r="B5" s="1"/>
      <c r="C5" s="1"/>
      <c r="D5" s="1"/>
      <c r="E5" s="1"/>
      <c r="F5" s="1"/>
      <c r="G5" s="1"/>
      <c r="H5" s="1"/>
    </row>
    <row r="6" spans="2:8" x14ac:dyDescent="0.3">
      <c r="B6" s="1"/>
      <c r="C6" s="1"/>
      <c r="D6" s="1"/>
      <c r="E6" s="1"/>
      <c r="F6" s="1"/>
      <c r="G6" s="1"/>
      <c r="H6" s="1"/>
    </row>
    <row r="7" spans="2:8" x14ac:dyDescent="0.3">
      <c r="B7" s="1"/>
      <c r="C7" s="1"/>
      <c r="D7" s="1"/>
      <c r="E7" s="1"/>
      <c r="F7" s="1"/>
      <c r="G7" s="1"/>
      <c r="H7" s="1"/>
    </row>
    <row r="8" spans="2:8" x14ac:dyDescent="0.3">
      <c r="B8" s="1"/>
      <c r="C8" s="1"/>
      <c r="D8" s="1"/>
      <c r="E8" s="1"/>
      <c r="F8" s="1"/>
      <c r="G8" s="1"/>
      <c r="H8" s="1"/>
    </row>
    <row r="9" spans="2:8" x14ac:dyDescent="0.3">
      <c r="B9" s="1"/>
      <c r="C9" s="1"/>
      <c r="D9" s="1"/>
      <c r="E9" s="1"/>
      <c r="F9" s="1"/>
      <c r="G9" s="1"/>
      <c r="H9" s="1"/>
    </row>
    <row r="10" spans="2:8" x14ac:dyDescent="0.3">
      <c r="B10" s="1"/>
      <c r="C10" s="1"/>
      <c r="D10" s="1"/>
      <c r="E10" s="1"/>
      <c r="F10" s="1"/>
      <c r="G10" s="1"/>
      <c r="H10" s="1"/>
    </row>
    <row r="11" spans="2:8" x14ac:dyDescent="0.3">
      <c r="B11" s="1"/>
      <c r="C11" s="1"/>
      <c r="D11" s="1"/>
      <c r="E11" s="1"/>
      <c r="F11" s="1"/>
      <c r="G11" s="1"/>
      <c r="H11" s="1"/>
    </row>
    <row r="12" spans="2:8" x14ac:dyDescent="0.3">
      <c r="B12" s="1"/>
      <c r="C12" s="1"/>
      <c r="D12" s="1"/>
      <c r="E12" s="1"/>
      <c r="F12" s="1"/>
      <c r="G12" s="1"/>
      <c r="H12" s="1"/>
    </row>
    <row r="13" spans="2:8" x14ac:dyDescent="0.3">
      <c r="B13" s="1"/>
      <c r="C13" s="1"/>
      <c r="D13" s="1"/>
      <c r="E13" s="1"/>
      <c r="F13" s="1"/>
      <c r="G13" s="1"/>
      <c r="H13" s="1"/>
    </row>
    <row r="14" spans="2:8" x14ac:dyDescent="0.3">
      <c r="B14" s="1"/>
      <c r="C14" s="1"/>
      <c r="D14" s="1"/>
      <c r="E14" s="1"/>
      <c r="F14" s="1"/>
      <c r="G14" s="1"/>
      <c r="H14" s="1"/>
    </row>
    <row r="15" spans="2:8" x14ac:dyDescent="0.3">
      <c r="B15" s="1"/>
      <c r="C15" s="1"/>
      <c r="D15" s="1"/>
      <c r="E15" s="1"/>
      <c r="F15" s="1"/>
      <c r="G15" s="1"/>
      <c r="H15" s="1"/>
    </row>
    <row r="16" spans="2:8" x14ac:dyDescent="0.3">
      <c r="B16" s="1"/>
      <c r="C16" s="1"/>
      <c r="D16" s="1"/>
      <c r="E16" s="1"/>
      <c r="F16" s="1"/>
      <c r="G16" s="1"/>
      <c r="H16" s="1"/>
    </row>
    <row r="17" spans="2:8" x14ac:dyDescent="0.3">
      <c r="B17" s="1"/>
      <c r="C17" s="1"/>
      <c r="D17" s="1"/>
      <c r="E17" s="1"/>
      <c r="F17" s="1"/>
      <c r="G17" s="1"/>
      <c r="H17" s="1"/>
    </row>
    <row r="18" spans="2:8" x14ac:dyDescent="0.3">
      <c r="B18" s="1"/>
      <c r="C18" s="1"/>
      <c r="D18" s="1"/>
      <c r="E18" s="1"/>
      <c r="F18" s="1"/>
      <c r="G18" s="1"/>
      <c r="H18" s="1"/>
    </row>
    <row r="19" spans="2:8" x14ac:dyDescent="0.3">
      <c r="B19" s="1"/>
      <c r="C19" s="1"/>
      <c r="D19" s="1"/>
      <c r="E19" s="1"/>
      <c r="F19" s="1"/>
      <c r="G19" s="1"/>
      <c r="H19" s="1"/>
    </row>
    <row r="20" spans="2:8" x14ac:dyDescent="0.3">
      <c r="B20" s="1"/>
      <c r="C20" s="1"/>
      <c r="D20" s="1"/>
      <c r="E20" s="1"/>
      <c r="F20" s="1"/>
      <c r="G20" s="1"/>
      <c r="H20" s="1"/>
    </row>
    <row r="21" spans="2:8" x14ac:dyDescent="0.3">
      <c r="B21" s="1"/>
      <c r="C21" s="1"/>
      <c r="D21" s="1"/>
      <c r="E21" s="1"/>
      <c r="F21" s="1"/>
      <c r="G21" s="1"/>
      <c r="H21" s="1"/>
    </row>
    <row r="22" spans="2:8" x14ac:dyDescent="0.3">
      <c r="B22" s="1"/>
      <c r="C22" s="1"/>
      <c r="D22" s="1"/>
      <c r="E22" s="1"/>
      <c r="F22" s="1"/>
      <c r="G22" s="1"/>
      <c r="H22" s="1"/>
    </row>
    <row r="23" spans="2:8" ht="15" thickBot="1" x14ac:dyDescent="0.35">
      <c r="B23" s="3"/>
      <c r="C23" s="3"/>
      <c r="D23" s="3"/>
      <c r="E23" s="3"/>
      <c r="F23" s="3"/>
      <c r="G23" s="3"/>
      <c r="H23" s="3"/>
    </row>
    <row r="24" spans="2:8" ht="15" thickBot="1" x14ac:dyDescent="0.35">
      <c r="B24" s="7" t="s">
        <v>208</v>
      </c>
      <c r="C24" s="6">
        <f>SUM(C3:C23)</f>
        <v>0</v>
      </c>
      <c r="D24" s="6">
        <f>SUM(D6:D23)</f>
        <v>0</v>
      </c>
      <c r="E24" s="6">
        <f t="shared" ref="E24:H24" si="0">SUM(E3:E23)</f>
        <v>0</v>
      </c>
      <c r="F24" s="6">
        <f t="shared" si="0"/>
        <v>0</v>
      </c>
      <c r="G24" s="6">
        <f t="shared" si="0"/>
        <v>0</v>
      </c>
      <c r="H24" s="6">
        <f t="shared" si="0"/>
        <v>0</v>
      </c>
    </row>
  </sheetData>
  <pageMargins left="0.7" right="0.7" top="0.75" bottom="0.75" header="0.3" footer="0.3"/>
  <ignoredErrors>
    <ignoredError sqref="D2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7"/>
  <sheetViews>
    <sheetView workbookViewId="0">
      <selection activeCell="D10" sqref="D10"/>
    </sheetView>
  </sheetViews>
  <sheetFormatPr defaultRowHeight="14.4" x14ac:dyDescent="0.3"/>
  <cols>
    <col min="2" max="2" width="29.88671875" customWidth="1"/>
    <col min="3" max="8" width="18.33203125" customWidth="1"/>
  </cols>
  <sheetData>
    <row r="2" spans="2:8" x14ac:dyDescent="0.3">
      <c r="B2" s="116"/>
      <c r="C2" s="116"/>
      <c r="D2" s="116"/>
      <c r="E2" s="116"/>
      <c r="F2" s="116"/>
      <c r="G2" s="116"/>
      <c r="H2" s="116"/>
    </row>
    <row r="3" spans="2:8" x14ac:dyDescent="0.3">
      <c r="B3" s="118"/>
      <c r="C3" s="118"/>
      <c r="D3" s="118"/>
      <c r="E3" s="118"/>
      <c r="F3" s="118"/>
      <c r="G3" s="118"/>
      <c r="H3" s="118"/>
    </row>
    <row r="4" spans="2:8" ht="91.8" x14ac:dyDescent="1.65">
      <c r="B4" s="127" t="s">
        <v>228</v>
      </c>
      <c r="C4" s="116"/>
      <c r="D4" s="116"/>
      <c r="E4" s="116"/>
      <c r="F4" s="116"/>
      <c r="G4" s="116"/>
      <c r="H4" s="116"/>
    </row>
    <row r="5" spans="2:8" x14ac:dyDescent="0.3">
      <c r="B5" s="116"/>
      <c r="C5" s="116"/>
      <c r="D5" s="116"/>
      <c r="E5" s="116"/>
      <c r="F5" s="116"/>
      <c r="G5" s="116"/>
      <c r="H5" s="116"/>
    </row>
    <row r="6" spans="2:8" x14ac:dyDescent="0.3">
      <c r="B6" s="116"/>
      <c r="C6" s="116"/>
      <c r="D6" s="116"/>
      <c r="E6" s="116"/>
      <c r="F6" s="116"/>
      <c r="G6" s="116"/>
      <c r="H6" s="116"/>
    </row>
    <row r="7" spans="2:8" x14ac:dyDescent="0.3">
      <c r="B7" s="116"/>
      <c r="C7" s="116"/>
      <c r="D7" s="116"/>
      <c r="E7" s="116"/>
      <c r="F7" s="116"/>
      <c r="G7" s="116"/>
      <c r="H7" s="116"/>
    </row>
    <row r="8" spans="2:8" x14ac:dyDescent="0.3">
      <c r="B8" s="116"/>
      <c r="C8" s="116"/>
      <c r="D8" s="116"/>
      <c r="E8" s="116"/>
      <c r="F8" s="116"/>
      <c r="G8" s="116"/>
      <c r="H8" s="116"/>
    </row>
    <row r="9" spans="2:8" x14ac:dyDescent="0.3">
      <c r="B9" s="116"/>
      <c r="C9" s="116"/>
      <c r="D9" s="116"/>
      <c r="E9" s="116"/>
      <c r="F9" s="116"/>
      <c r="G9" s="116"/>
      <c r="H9" s="116"/>
    </row>
    <row r="10" spans="2:8" x14ac:dyDescent="0.3">
      <c r="B10" s="116"/>
      <c r="C10" s="116"/>
      <c r="D10" s="116"/>
      <c r="E10" s="116"/>
      <c r="F10" s="116"/>
      <c r="G10" s="116"/>
      <c r="H10" s="116"/>
    </row>
    <row r="11" spans="2:8" x14ac:dyDescent="0.3">
      <c r="B11" s="116"/>
      <c r="C11" s="116"/>
      <c r="D11" s="116"/>
      <c r="E11" s="116"/>
      <c r="F11" s="116"/>
      <c r="G11" s="116"/>
      <c r="H11" s="116"/>
    </row>
    <row r="12" spans="2:8" x14ac:dyDescent="0.3">
      <c r="B12" s="116"/>
      <c r="C12" s="116"/>
      <c r="D12" s="116"/>
      <c r="E12" s="116"/>
      <c r="F12" s="116"/>
      <c r="G12" s="116"/>
      <c r="H12" s="116"/>
    </row>
    <row r="13" spans="2:8" x14ac:dyDescent="0.3">
      <c r="B13" s="116"/>
      <c r="C13" s="116"/>
      <c r="D13" s="116"/>
      <c r="E13" s="116"/>
      <c r="F13" s="116"/>
      <c r="G13" s="116"/>
      <c r="H13" s="116"/>
    </row>
    <row r="14" spans="2:8" x14ac:dyDescent="0.3">
      <c r="B14" s="116"/>
      <c r="C14" s="116"/>
      <c r="D14" s="116"/>
      <c r="E14" s="116"/>
      <c r="F14" s="116"/>
      <c r="G14" s="116"/>
      <c r="H14" s="116"/>
    </row>
    <row r="15" spans="2:8" x14ac:dyDescent="0.3">
      <c r="B15" s="116"/>
      <c r="C15" s="116"/>
      <c r="D15" s="116"/>
      <c r="E15" s="116"/>
      <c r="F15" s="116"/>
      <c r="G15" s="116"/>
      <c r="H15" s="116"/>
    </row>
    <row r="16" spans="2:8" x14ac:dyDescent="0.3">
      <c r="B16" s="116"/>
      <c r="C16" s="116"/>
      <c r="D16" s="116"/>
      <c r="E16" s="116"/>
      <c r="F16" s="116"/>
      <c r="G16" s="116"/>
      <c r="H16" s="116"/>
    </row>
    <row r="17" spans="2:8" x14ac:dyDescent="0.3">
      <c r="B17" s="116"/>
      <c r="C17" s="116"/>
      <c r="D17" s="116"/>
      <c r="E17" s="116"/>
      <c r="F17" s="116"/>
      <c r="G17" s="116"/>
      <c r="H17" s="116"/>
    </row>
    <row r="18" spans="2:8" x14ac:dyDescent="0.3">
      <c r="B18" s="116"/>
      <c r="C18" s="116"/>
      <c r="D18" s="116"/>
      <c r="E18" s="116"/>
      <c r="F18" s="116"/>
      <c r="G18" s="116"/>
      <c r="H18" s="116"/>
    </row>
    <row r="19" spans="2:8" x14ac:dyDescent="0.3">
      <c r="B19" s="116"/>
      <c r="C19" s="116"/>
      <c r="D19" s="116"/>
      <c r="E19" s="116"/>
      <c r="F19" s="116"/>
      <c r="G19" s="116"/>
      <c r="H19" s="116"/>
    </row>
    <row r="20" spans="2:8" x14ac:dyDescent="0.3">
      <c r="B20" s="116"/>
      <c r="C20" s="116"/>
      <c r="D20" s="116"/>
      <c r="E20" s="116"/>
      <c r="F20" s="116"/>
      <c r="G20" s="116"/>
      <c r="H20" s="116"/>
    </row>
    <row r="21" spans="2:8" x14ac:dyDescent="0.3">
      <c r="B21" s="116"/>
      <c r="C21" s="116"/>
      <c r="D21" s="116"/>
      <c r="E21" s="116"/>
      <c r="F21" s="116"/>
      <c r="G21" s="116"/>
      <c r="H21" s="116"/>
    </row>
    <row r="22" spans="2:8" x14ac:dyDescent="0.3">
      <c r="B22" s="116"/>
      <c r="C22" s="116"/>
      <c r="D22" s="116"/>
      <c r="E22" s="116"/>
      <c r="F22" s="116"/>
      <c r="G22" s="116"/>
      <c r="H22" s="116"/>
    </row>
    <row r="23" spans="2:8" x14ac:dyDescent="0.3">
      <c r="B23" s="116"/>
      <c r="C23" s="116"/>
      <c r="D23" s="116"/>
      <c r="E23" s="116"/>
      <c r="F23" s="116"/>
      <c r="G23" s="116"/>
      <c r="H23" s="116"/>
    </row>
    <row r="24" spans="2:8" x14ac:dyDescent="0.3">
      <c r="B24" s="116"/>
      <c r="C24" s="116"/>
      <c r="D24" s="116"/>
      <c r="E24" s="116"/>
      <c r="F24" s="116"/>
      <c r="G24" s="116"/>
      <c r="H24" s="116"/>
    </row>
    <row r="25" spans="2:8" x14ac:dyDescent="0.3">
      <c r="B25" s="116"/>
      <c r="C25" s="126"/>
      <c r="D25" s="126"/>
      <c r="E25" s="126"/>
      <c r="F25" s="126"/>
      <c r="G25" s="126"/>
      <c r="H25" s="126"/>
    </row>
    <row r="26" spans="2:8" x14ac:dyDescent="0.3">
      <c r="B26" s="116"/>
      <c r="C26" s="116"/>
      <c r="D26" s="116"/>
      <c r="E26" s="116"/>
      <c r="F26" s="116"/>
      <c r="G26" s="116"/>
      <c r="H26" s="116"/>
    </row>
    <row r="27" spans="2:8" x14ac:dyDescent="0.3">
      <c r="B27" s="116"/>
      <c r="C27" s="116"/>
      <c r="D27" s="116"/>
      <c r="E27" s="116"/>
      <c r="F27" s="116"/>
      <c r="G27" s="116"/>
      <c r="H27" s="1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2F021CB305B0468AE098496C365A34" ma:contentTypeVersion="3" ma:contentTypeDescription="Create a new document." ma:contentTypeScope="" ma:versionID="544b9205cf6547e9b01fa6702318585e">
  <xsd:schema xmlns:xsd="http://www.w3.org/2001/XMLSchema" xmlns:xs="http://www.w3.org/2001/XMLSchema" xmlns:p="http://schemas.microsoft.com/office/2006/metadata/properties" xmlns:ns2="8ba33e11-9eee-4db6-be61-ac52030a5633" targetNamespace="http://schemas.microsoft.com/office/2006/metadata/properties" ma:root="true" ma:fieldsID="b64587869b4308e8d00fb71850b14014" ns2:_="">
    <xsd:import namespace="8ba33e11-9eee-4db6-be61-ac52030a56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33e11-9eee-4db6-be61-ac52030a5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2F8905-038C-4F30-98B9-4B14DE93ABFC}"/>
</file>

<file path=customXml/itemProps2.xml><?xml version="1.0" encoding="utf-8"?>
<ds:datastoreItem xmlns:ds="http://schemas.openxmlformats.org/officeDocument/2006/customXml" ds:itemID="{7653034E-D59A-48C4-ADC6-39F092311BAF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8ba33e11-9eee-4db6-be61-ac52030a563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C8EB767-39EA-4279-9843-567157FE84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Summary</vt:lpstr>
      <vt:lpstr>Manpower-GC's</vt:lpstr>
      <vt:lpstr>GR's</vt:lpstr>
      <vt:lpstr>Exterior Masonry Takeoff</vt:lpstr>
      <vt:lpstr>04.00 Masonry</vt:lpstr>
      <vt:lpstr>05.10 Steel</vt:lpstr>
      <vt:lpstr>07.20 Insulation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Jacob Zufelt</cp:lastModifiedBy>
  <cp:revision/>
  <dcterms:created xsi:type="dcterms:W3CDTF">2022-01-20T17:25:18Z</dcterms:created>
  <dcterms:modified xsi:type="dcterms:W3CDTF">2023-01-19T15:46:09Z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0x010100E62F021CB305B0468AE098496C365A34</vt:lpwstr>
  </property>
  <property fmtid="{D5CDD505-2E9C-101B-9397-08002B2CF9AE}" pid="3" name="Order">
    <vt:r8>41100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