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TF\Desktop\RENO\2018\Questions\QUESTIONS FINAL\"/>
    </mc:Choice>
  </mc:AlternateContent>
  <bookViews>
    <workbookView xWindow="120" yWindow="1068" windowWidth="18972" windowHeight="7116" xr2:uid="{00000000-000D-0000-FFFF-FFFF00000000}"/>
  </bookViews>
  <sheets>
    <sheet name="Lurhs Marriott" sheetId="3" r:id="rId1"/>
    <sheet name="SUBCONTRACTOR BREAKDOWN" sheetId="7" r:id="rId2"/>
  </sheets>
  <calcPr calcId="171027"/>
</workbook>
</file>

<file path=xl/calcChain.xml><?xml version="1.0" encoding="utf-8"?>
<calcChain xmlns="http://schemas.openxmlformats.org/spreadsheetml/2006/main">
  <c r="A16" i="3" l="1"/>
  <c r="F28" i="3" l="1"/>
  <c r="I24" i="3"/>
  <c r="F25" i="3" s="1"/>
  <c r="I23" i="3"/>
  <c r="I22" i="3"/>
  <c r="I25" i="3" l="1"/>
  <c r="I26" i="3" s="1"/>
  <c r="F27" i="3" s="1"/>
  <c r="I27" i="3" s="1"/>
  <c r="I28" i="3" s="1"/>
  <c r="E7" i="7" l="1"/>
  <c r="F7" i="7" s="1"/>
  <c r="F16" i="3" s="1"/>
  <c r="G16" i="3" l="1"/>
  <c r="I16" i="3"/>
  <c r="G7" i="7"/>
  <c r="H7" i="7" s="1"/>
  <c r="A19" i="3" l="1"/>
  <c r="A18" i="3"/>
  <c r="A17" i="3"/>
  <c r="A15" i="3"/>
  <c r="A14" i="3"/>
  <c r="E10" i="7" l="1"/>
  <c r="F10" i="7" s="1"/>
  <c r="E9" i="7"/>
  <c r="F9" i="7" s="1"/>
  <c r="E8" i="7"/>
  <c r="F8" i="7" s="1"/>
  <c r="E6" i="7"/>
  <c r="F6" i="7" s="1"/>
  <c r="E5" i="7"/>
  <c r="F5" i="7" s="1"/>
  <c r="F19" i="3" l="1"/>
  <c r="G19" i="3" s="1"/>
  <c r="G10" i="7"/>
  <c r="H10" i="7" s="1"/>
  <c r="G9" i="7"/>
  <c r="H9" i="7" s="1"/>
  <c r="F18" i="3"/>
  <c r="G18" i="3" s="1"/>
  <c r="I18" i="3" s="1"/>
  <c r="F14" i="3"/>
  <c r="G14" i="3" s="1"/>
  <c r="G5" i="7"/>
  <c r="G6" i="7"/>
  <c r="H6" i="7" s="1"/>
  <c r="F15" i="3"/>
  <c r="G15" i="3" s="1"/>
  <c r="F17" i="3"/>
  <c r="G17" i="3" s="1"/>
  <c r="I17" i="3" s="1"/>
  <c r="G8" i="7"/>
  <c r="H8" i="7" s="1"/>
  <c r="F11" i="7" l="1"/>
  <c r="H5" i="7"/>
  <c r="H11" i="7" l="1"/>
  <c r="G11" i="7"/>
  <c r="I14" i="3"/>
  <c r="I19" i="3"/>
  <c r="I15" i="3"/>
  <c r="F20" i="3" l="1"/>
  <c r="I20" i="3"/>
  <c r="I29" i="3" s="1"/>
  <c r="F31" i="3" l="1"/>
  <c r="F32" i="3" l="1"/>
  <c r="I32" i="3" s="1"/>
  <c r="F34" i="3" l="1"/>
  <c r="F35" i="3" s="1"/>
  <c r="I35" i="3" s="1"/>
  <c r="I38" i="3" s="1"/>
</calcChain>
</file>

<file path=xl/sharedStrings.xml><?xml version="1.0" encoding="utf-8"?>
<sst xmlns="http://schemas.openxmlformats.org/spreadsheetml/2006/main" count="53" uniqueCount="48">
  <si>
    <t>DATE:</t>
  </si>
  <si>
    <t>PROJECT:</t>
  </si>
  <si>
    <t xml:space="preserve">The following is an itemized quotation regarding proposed modifications to the contract documents.  </t>
  </si>
  <si>
    <t xml:space="preserve">Description of work:  </t>
  </si>
  <si>
    <t>Subtotal A</t>
  </si>
  <si>
    <t>Subtotal B</t>
  </si>
  <si>
    <t>Subtotal C</t>
  </si>
  <si>
    <t>General Contractor's Overhead and Profit</t>
  </si>
  <si>
    <t>Contractor or Design Builder:</t>
  </si>
  <si>
    <t>Date</t>
  </si>
  <si>
    <t>Description</t>
  </si>
  <si>
    <t>LS</t>
  </si>
  <si>
    <t>FROM (CONTRACTOR ):</t>
  </si>
  <si>
    <t>Total</t>
  </si>
  <si>
    <t>Bare Cost</t>
  </si>
  <si>
    <t>Total Cost</t>
  </si>
  <si>
    <t>Construction Materials including Sales Tax</t>
  </si>
  <si>
    <t>Labor</t>
  </si>
  <si>
    <t>Quantity</t>
  </si>
  <si>
    <t>Unit</t>
  </si>
  <si>
    <t>Unit Cost</t>
  </si>
  <si>
    <t xml:space="preserve">Bare Cost </t>
  </si>
  <si>
    <t>Subcontractor</t>
  </si>
  <si>
    <t>Subcontractor Total</t>
  </si>
  <si>
    <r>
      <rPr>
        <u/>
        <sz val="9"/>
        <color theme="1"/>
        <rFont val="Calibri"/>
        <family val="2"/>
        <scheme val="minor"/>
      </rPr>
      <t>Subcontractor's Cost</t>
    </r>
    <r>
      <rPr>
        <sz val="9"/>
        <color theme="1"/>
        <rFont val="Calibri"/>
        <family val="2"/>
        <scheme val="minor"/>
      </rPr>
      <t xml:space="preserve"> (Includes Subcontractor Overhead &amp; Profit)</t>
    </r>
  </si>
  <si>
    <t>15% OH&amp;P</t>
  </si>
  <si>
    <t>Proposal Summary Breakdown</t>
  </si>
  <si>
    <t>Bonds &amp; Insurance</t>
  </si>
  <si>
    <t>Contractor Bonds and Insurance</t>
  </si>
  <si>
    <t>Subtotal D</t>
  </si>
  <si>
    <t>Cost of Work</t>
  </si>
  <si>
    <t>Overhead &amp; Profit 5%</t>
  </si>
  <si>
    <t>Subtotal E</t>
  </si>
  <si>
    <t xml:space="preserve">Grand Total (C+D+E) </t>
  </si>
  <si>
    <t>Construction Equipment</t>
  </si>
  <si>
    <t xml:space="preserve">CHANGE ORDER REQUEST </t>
  </si>
  <si>
    <t>Lurhs Marriott</t>
  </si>
  <si>
    <t>Hensel Phelps Construction Co.</t>
  </si>
  <si>
    <t>Stand It Tall</t>
  </si>
  <si>
    <t xml:space="preserve">Insert Final Costs Here </t>
  </si>
  <si>
    <t>Arnold S. Structural Engineering</t>
  </si>
  <si>
    <t>Signature: Hensel Phelps - Project Engineer</t>
  </si>
  <si>
    <t xml:space="preserve">        This Change Order proposal is effective for 30 calendar days.  </t>
  </si>
  <si>
    <t>Cola Concrete</t>
  </si>
  <si>
    <t>Matrix</t>
  </si>
  <si>
    <t>Hensel Phelps Cost</t>
  </si>
  <si>
    <t>Bonds and Insurance</t>
  </si>
  <si>
    <t>Overhead and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</si>
</sst>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2" formatCode="_(&quot;$&quot;* #,##0_);_(&quot;$&quot;* \(#,##0\);_(&quot;$&quot;* &quot;-&quot;_);_(@_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rgb="FF000000"/>
      <name val="Tahoma"/>
      <family val="2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1" xfId="0" applyBorder="1"/>
    <xf numFmtId="0" fontId="0" fillId="0" borderId="0" xfId="0" applyBorder="1"/>
    <xf numFmtId="0" fontId="2" fillId="0" borderId="0" xfId="0" applyFont="1"/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4" fillId="0" borderId="0" xfId="0" applyFont="1"/>
    <xf numFmtId="0" fontId="2" fillId="0" borderId="0" xfId="0" applyFont="1" applyBorder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Border="1"/>
    <xf numFmtId="42" fontId="2" fillId="0" borderId="1" xfId="0" applyNumberFormat="1" applyFont="1" applyBorder="1"/>
    <xf numFmtId="0" fontId="3" fillId="0" borderId="0" xfId="0" applyFont="1"/>
    <xf numFmtId="0" fontId="0" fillId="0" borderId="5" xfId="0" applyBorder="1"/>
    <xf numFmtId="0" fontId="3" fillId="0" borderId="5" xfId="0" applyFont="1" applyBorder="1" applyAlignment="1">
      <alignment horizontal="center" vertical="top"/>
    </xf>
    <xf numFmtId="0" fontId="2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2" fontId="2" fillId="0" borderId="12" xfId="0" applyNumberFormat="1" applyFont="1" applyBorder="1"/>
    <xf numFmtId="42" fontId="8" fillId="0" borderId="11" xfId="0" applyNumberFormat="1" applyFont="1" applyBorder="1"/>
    <xf numFmtId="0" fontId="8" fillId="0" borderId="0" xfId="0" applyFont="1" applyAlignment="1">
      <alignment horizontal="right"/>
    </xf>
    <xf numFmtId="0" fontId="9" fillId="0" borderId="0" xfId="0" applyFont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0" borderId="6" xfId="0" applyBorder="1"/>
    <xf numFmtId="0" fontId="0" fillId="0" borderId="17" xfId="0" applyBorder="1" applyAlignment="1">
      <alignment horizontal="left" indent="1"/>
    </xf>
    <xf numFmtId="0" fontId="0" fillId="0" borderId="12" xfId="0" applyBorder="1"/>
    <xf numFmtId="5" fontId="0" fillId="0" borderId="12" xfId="0" applyNumberFormat="1" applyBorder="1"/>
    <xf numFmtId="5" fontId="0" fillId="0" borderId="18" xfId="0" applyNumberFormat="1" applyBorder="1"/>
    <xf numFmtId="0" fontId="1" fillId="0" borderId="17" xfId="0" applyFont="1" applyBorder="1" applyAlignment="1">
      <alignment horizontal="right"/>
    </xf>
    <xf numFmtId="0" fontId="1" fillId="0" borderId="6" xfId="0" applyFont="1" applyBorder="1"/>
    <xf numFmtId="37" fontId="1" fillId="0" borderId="6" xfId="0" applyNumberFormat="1" applyFont="1" applyBorder="1"/>
    <xf numFmtId="37" fontId="1" fillId="0" borderId="7" xfId="0" applyNumberFormat="1" applyFont="1" applyBorder="1"/>
    <xf numFmtId="0" fontId="0" fillId="0" borderId="19" xfId="0" applyBorder="1"/>
    <xf numFmtId="0" fontId="0" fillId="0" borderId="20" xfId="0" applyBorder="1"/>
    <xf numFmtId="37" fontId="0" fillId="0" borderId="20" xfId="0" applyNumberFormat="1" applyBorder="1"/>
    <xf numFmtId="37" fontId="0" fillId="0" borderId="21" xfId="0" applyNumberFormat="1" applyBorder="1"/>
    <xf numFmtId="0" fontId="2" fillId="0" borderId="0" xfId="0" applyFont="1" applyAlignment="1">
      <alignment wrapText="1"/>
    </xf>
    <xf numFmtId="164" fontId="1" fillId="0" borderId="14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42" fontId="2" fillId="0" borderId="0" xfId="0" applyNumberFormat="1" applyFont="1" applyBorder="1"/>
    <xf numFmtId="0" fontId="8" fillId="0" borderId="0" xfId="0" applyFont="1" applyAlignment="1">
      <alignment horizontal="right" wrapText="1"/>
    </xf>
    <xf numFmtId="5" fontId="2" fillId="0" borderId="1" xfId="0" applyNumberFormat="1" applyFont="1" applyBorder="1"/>
    <xf numFmtId="0" fontId="2" fillId="0" borderId="0" xfId="0" applyFont="1" applyAlignment="1">
      <alignment wrapText="1"/>
    </xf>
    <xf numFmtId="164" fontId="0" fillId="4" borderId="12" xfId="0" applyNumberFormat="1" applyFill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17" xfId="0" applyBorder="1" applyAlignment="1"/>
    <xf numFmtId="0" fontId="11" fillId="0" borderId="0" xfId="0" applyFont="1"/>
    <xf numFmtId="42" fontId="2" fillId="4" borderId="1" xfId="0" applyNumberFormat="1" applyFont="1" applyFill="1" applyBorder="1"/>
    <xf numFmtId="0" fontId="6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NumberFormat="1" applyFont="1" applyBorder="1" applyAlignment="1"/>
    <xf numFmtId="0" fontId="5" fillId="2" borderId="2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0" fillId="3" borderId="8" xfId="0" applyFont="1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5" xfId="0" applyFont="1" applyBorder="1" applyAlignment="1">
      <alignment horizontal="center" vertical="top"/>
    </xf>
    <xf numFmtId="0" fontId="2" fillId="0" borderId="3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39</xdr:row>
          <xdr:rowOff>0</xdr:rowOff>
        </xdr:from>
        <xdr:to>
          <xdr:col>8</xdr:col>
          <xdr:colOff>114300</xdr:colOff>
          <xdr:row>40</xdr:row>
          <xdr:rowOff>22860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The proposed change will increase the Final Completion Date by TBD calendar days.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39</xdr:row>
          <xdr:rowOff>106680</xdr:rowOff>
        </xdr:from>
        <xdr:to>
          <xdr:col>8</xdr:col>
          <xdr:colOff>114300</xdr:colOff>
          <xdr:row>41</xdr:row>
          <xdr:rowOff>45720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The proposed change MAY affect the Final Completion Date required by the Contract.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99060</xdr:rowOff>
        </xdr:from>
        <xdr:to>
          <xdr:col>8</xdr:col>
          <xdr:colOff>106680</xdr:colOff>
          <xdr:row>42</xdr:row>
          <xdr:rowOff>60960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The proposed change does NOT affect the Final Completion Date required by the Contract.  </a:t>
              </a:r>
            </a:p>
          </xdr:txBody>
        </xdr:sp>
        <xdr:clientData/>
      </xdr:twoCellAnchor>
    </mc:Choice>
    <mc:Fallback/>
  </mc:AlternateContent>
  <xdr:twoCellAnchor editAs="oneCell">
    <xdr:from>
      <xdr:col>5</xdr:col>
      <xdr:colOff>820615</xdr:colOff>
      <xdr:row>0</xdr:row>
      <xdr:rowOff>164123</xdr:rowOff>
    </xdr:from>
    <xdr:to>
      <xdr:col>8</xdr:col>
      <xdr:colOff>1274421</xdr:colOff>
      <xdr:row>2</xdr:row>
      <xdr:rowOff>108701</xdr:rowOff>
    </xdr:to>
    <xdr:pic>
      <xdr:nvPicPr>
        <xdr:cNvPr id="7" name="Picture 2" descr="HP Standard Black Transparent.t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4495800" y="164123"/>
          <a:ext cx="2270883" cy="325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zoomScale="130" zoomScaleNormal="130" workbookViewId="0">
      <selection activeCell="C6" sqref="C6:I6"/>
    </sheetView>
  </sheetViews>
  <sheetFormatPr defaultRowHeight="14.4" x14ac:dyDescent="0.3"/>
  <cols>
    <col min="1" max="1" width="29" customWidth="1"/>
    <col min="2" max="2" width="5.109375" customWidth="1"/>
    <col min="5" max="5" width="1.6640625" style="4" customWidth="1"/>
    <col min="6" max="6" width="14.44140625" customWidth="1"/>
    <col min="7" max="7" width="9.109375" bestFit="1" customWidth="1"/>
    <col min="8" max="8" width="2.88671875" style="4" bestFit="1" customWidth="1"/>
    <col min="9" max="9" width="19.88671875" customWidth="1"/>
    <col min="13" max="13" width="31.6640625" bestFit="1" customWidth="1"/>
  </cols>
  <sheetData>
    <row r="1" spans="1:9" ht="15.75" x14ac:dyDescent="0.25">
      <c r="A1" s="58" t="s">
        <v>35</v>
      </c>
      <c r="B1" s="58"/>
      <c r="C1" s="58"/>
      <c r="D1" s="58"/>
      <c r="E1" s="58"/>
      <c r="F1" s="58"/>
      <c r="G1" s="58"/>
      <c r="H1" s="58"/>
      <c r="I1" s="58"/>
    </row>
    <row r="3" spans="1:9" ht="15" x14ac:dyDescent="0.25">
      <c r="F3" s="12"/>
      <c r="G3" s="19"/>
      <c r="H3" s="13"/>
      <c r="I3" s="19"/>
    </row>
    <row r="4" spans="1:9" ht="15" x14ac:dyDescent="0.25">
      <c r="F4" s="12"/>
      <c r="G4" s="19"/>
      <c r="H4" s="13"/>
      <c r="I4" s="19"/>
    </row>
    <row r="5" spans="1:9" ht="15" x14ac:dyDescent="0.25">
      <c r="A5" s="1" t="s">
        <v>0</v>
      </c>
      <c r="B5" s="1"/>
      <c r="C5" s="59">
        <v>43139</v>
      </c>
      <c r="D5" s="60"/>
      <c r="E5" s="60"/>
      <c r="F5" s="60"/>
      <c r="G5" s="60"/>
      <c r="H5" s="60"/>
      <c r="I5" s="60"/>
    </row>
    <row r="6" spans="1:9" x14ac:dyDescent="0.3">
      <c r="A6" s="1" t="s">
        <v>1</v>
      </c>
      <c r="B6" s="1"/>
      <c r="C6" s="61" t="s">
        <v>36</v>
      </c>
      <c r="D6" s="61"/>
      <c r="E6" s="61"/>
      <c r="F6" s="61"/>
      <c r="G6" s="61"/>
      <c r="H6" s="61"/>
      <c r="I6" s="61"/>
    </row>
    <row r="7" spans="1:9" x14ac:dyDescent="0.3">
      <c r="A7" s="2" t="s">
        <v>12</v>
      </c>
      <c r="B7" s="2"/>
      <c r="C7" s="60" t="s">
        <v>37</v>
      </c>
      <c r="D7" s="60"/>
      <c r="E7" s="60"/>
      <c r="F7" s="60"/>
      <c r="G7" s="60"/>
      <c r="H7" s="60"/>
      <c r="I7" s="60"/>
    </row>
    <row r="9" spans="1:9" ht="15" x14ac:dyDescent="0.25">
      <c r="A9" s="63" t="s">
        <v>2</v>
      </c>
      <c r="B9" s="64"/>
      <c r="C9" s="64"/>
      <c r="D9" s="64"/>
      <c r="E9" s="65"/>
      <c r="F9" s="65"/>
      <c r="G9" s="65"/>
      <c r="H9" s="65"/>
      <c r="I9" s="66"/>
    </row>
    <row r="10" spans="1:9" ht="15.75" thickBot="1" x14ac:dyDescent="0.3">
      <c r="A10" t="s">
        <v>3</v>
      </c>
      <c r="B10" s="16"/>
      <c r="C10" s="16"/>
      <c r="D10" s="16"/>
    </row>
    <row r="11" spans="1:9" ht="75" customHeight="1" thickBot="1" x14ac:dyDescent="0.35">
      <c r="A11" s="67"/>
      <c r="B11" s="68"/>
      <c r="C11" s="68"/>
      <c r="D11" s="68"/>
      <c r="E11" s="68"/>
      <c r="F11" s="68"/>
      <c r="G11" s="68"/>
      <c r="H11" s="68"/>
      <c r="I11" s="69"/>
    </row>
    <row r="12" spans="1:9" x14ac:dyDescent="0.3">
      <c r="A12" s="5"/>
      <c r="B12" s="5"/>
      <c r="C12" s="5"/>
      <c r="D12" s="5"/>
      <c r="E12" s="7"/>
      <c r="F12" s="5"/>
      <c r="G12" s="5"/>
      <c r="H12" s="7"/>
      <c r="I12" s="5"/>
    </row>
    <row r="13" spans="1:9" x14ac:dyDescent="0.3">
      <c r="A13" s="5" t="s">
        <v>24</v>
      </c>
      <c r="B13" s="5"/>
      <c r="C13" s="5"/>
      <c r="D13" s="5"/>
      <c r="E13" s="7"/>
      <c r="F13" s="20" t="s">
        <v>14</v>
      </c>
      <c r="G13" s="20" t="s">
        <v>25</v>
      </c>
      <c r="H13" s="21"/>
      <c r="I13" s="20" t="s">
        <v>15</v>
      </c>
    </row>
    <row r="14" spans="1:9" x14ac:dyDescent="0.3">
      <c r="A14" s="62" t="str">
        <f>'SUBCONTRACTOR BREAKDOWN'!A5</f>
        <v>Stand It Tall</v>
      </c>
      <c r="B14" s="62"/>
      <c r="C14" s="62"/>
      <c r="D14" s="62"/>
      <c r="E14" s="7"/>
      <c r="F14" s="51">
        <f>'SUBCONTRACTOR BREAKDOWN'!F5</f>
        <v>0</v>
      </c>
      <c r="G14" s="14">
        <f>F14*0.15</f>
        <v>0</v>
      </c>
      <c r="H14" s="7"/>
      <c r="I14" s="14">
        <f>F14+G14</f>
        <v>0</v>
      </c>
    </row>
    <row r="15" spans="1:9" ht="13.2" customHeight="1" x14ac:dyDescent="0.3">
      <c r="A15" s="62" t="str">
        <f>'SUBCONTRACTOR BREAKDOWN'!A6</f>
        <v>Arnold S. Structural Engineering</v>
      </c>
      <c r="B15" s="62"/>
      <c r="C15" s="62"/>
      <c r="D15" s="62"/>
      <c r="E15" s="7"/>
      <c r="F15" s="51">
        <f>'SUBCONTRACTOR BREAKDOWN'!F6</f>
        <v>0</v>
      </c>
      <c r="G15" s="14">
        <f t="shared" ref="G15:G19" si="0">F15*0.15</f>
        <v>0</v>
      </c>
      <c r="H15" s="7"/>
      <c r="I15" s="14">
        <f t="shared" ref="I15:I19" si="1">F15+G15</f>
        <v>0</v>
      </c>
    </row>
    <row r="16" spans="1:9" ht="13.2" customHeight="1" x14ac:dyDescent="0.3">
      <c r="A16" s="62" t="str">
        <f>'SUBCONTRACTOR BREAKDOWN'!A7</f>
        <v>Matrix</v>
      </c>
      <c r="B16" s="62"/>
      <c r="C16" s="62"/>
      <c r="D16" s="62"/>
      <c r="E16" s="7"/>
      <c r="F16" s="51">
        <f>'SUBCONTRACTOR BREAKDOWN'!F7</f>
        <v>0</v>
      </c>
      <c r="G16" s="14">
        <f t="shared" ref="G16" si="2">F16*0.15</f>
        <v>0</v>
      </c>
      <c r="H16" s="7"/>
      <c r="I16" s="14">
        <f t="shared" ref="I16" si="3">F16+G16</f>
        <v>0</v>
      </c>
    </row>
    <row r="17" spans="1:13" ht="12" customHeight="1" x14ac:dyDescent="0.3">
      <c r="A17" s="72" t="str">
        <f>'SUBCONTRACTOR BREAKDOWN'!A8</f>
        <v>Cola Concrete</v>
      </c>
      <c r="B17" s="72"/>
      <c r="C17" s="72"/>
      <c r="D17" s="72"/>
      <c r="E17" s="7"/>
      <c r="F17" s="51">
        <f>'SUBCONTRACTOR BREAKDOWN'!F8</f>
        <v>0</v>
      </c>
      <c r="G17" s="14">
        <f t="shared" ref="G17:G18" si="4">F17*0.15</f>
        <v>0</v>
      </c>
      <c r="H17" s="7"/>
      <c r="I17" s="14">
        <f t="shared" ref="I17:I18" si="5">F17+G17</f>
        <v>0</v>
      </c>
      <c r="M17" s="15"/>
    </row>
    <row r="18" spans="1:13" ht="12" customHeight="1" x14ac:dyDescent="0.3">
      <c r="A18" s="72">
        <f>'SUBCONTRACTOR BREAKDOWN'!A9</f>
        <v>0</v>
      </c>
      <c r="B18" s="72"/>
      <c r="C18" s="72"/>
      <c r="D18" s="72"/>
      <c r="E18" s="7"/>
      <c r="F18" s="51">
        <f>'SUBCONTRACTOR BREAKDOWN'!F9</f>
        <v>0</v>
      </c>
      <c r="G18" s="14">
        <f t="shared" si="4"/>
        <v>0</v>
      </c>
      <c r="H18" s="7"/>
      <c r="I18" s="14">
        <f t="shared" si="5"/>
        <v>0</v>
      </c>
      <c r="M18" s="15"/>
    </row>
    <row r="19" spans="1:13" ht="12" customHeight="1" x14ac:dyDescent="0.3">
      <c r="A19" s="72">
        <f>'SUBCONTRACTOR BREAKDOWN'!A10</f>
        <v>0</v>
      </c>
      <c r="B19" s="72"/>
      <c r="C19" s="72"/>
      <c r="D19" s="72"/>
      <c r="E19" s="7"/>
      <c r="F19" s="51">
        <f>'SUBCONTRACTOR BREAKDOWN'!F10</f>
        <v>0</v>
      </c>
      <c r="G19" s="14">
        <f t="shared" si="0"/>
        <v>0</v>
      </c>
      <c r="H19" s="7"/>
      <c r="I19" s="14">
        <f t="shared" si="1"/>
        <v>0</v>
      </c>
      <c r="M19" s="15"/>
    </row>
    <row r="20" spans="1:13" x14ac:dyDescent="0.3">
      <c r="A20" s="5"/>
      <c r="B20" s="5"/>
      <c r="C20" s="5"/>
      <c r="D20" s="5" t="s">
        <v>4</v>
      </c>
      <c r="E20" s="7"/>
      <c r="F20" s="22">
        <f>SUM(F14:F19)</f>
        <v>0</v>
      </c>
      <c r="G20" s="5"/>
      <c r="H20" s="7"/>
      <c r="I20" s="22">
        <f>SUM(I14:I19)</f>
        <v>0</v>
      </c>
    </row>
    <row r="21" spans="1:13" x14ac:dyDescent="0.3">
      <c r="A21" s="56" t="s">
        <v>45</v>
      </c>
      <c r="B21" s="10"/>
      <c r="C21" s="5"/>
      <c r="D21" s="5"/>
      <c r="E21" s="7"/>
      <c r="F21" s="5"/>
      <c r="G21" s="20"/>
      <c r="H21" s="7"/>
      <c r="I21" s="5"/>
    </row>
    <row r="22" spans="1:13" ht="12" customHeight="1" x14ac:dyDescent="0.3">
      <c r="A22" s="70" t="s">
        <v>16</v>
      </c>
      <c r="B22" s="70"/>
      <c r="C22" s="70"/>
      <c r="D22" s="70"/>
      <c r="E22" s="11"/>
      <c r="F22" s="57"/>
      <c r="G22" s="14"/>
      <c r="H22" s="7"/>
      <c r="I22" s="14">
        <f>F22+G22</f>
        <v>0</v>
      </c>
    </row>
    <row r="23" spans="1:13" ht="12" customHeight="1" x14ac:dyDescent="0.3">
      <c r="A23" s="70" t="s">
        <v>17</v>
      </c>
      <c r="B23" s="70"/>
      <c r="C23" s="70"/>
      <c r="D23" s="70"/>
      <c r="E23" s="11"/>
      <c r="F23" s="57">
        <v>0</v>
      </c>
      <c r="G23" s="14"/>
      <c r="H23" s="7"/>
      <c r="I23" s="14">
        <f>F23</f>
        <v>0</v>
      </c>
    </row>
    <row r="24" spans="1:13" ht="12" customHeight="1" x14ac:dyDescent="0.3">
      <c r="A24" s="70" t="s">
        <v>34</v>
      </c>
      <c r="B24" s="70"/>
      <c r="C24" s="70"/>
      <c r="D24" s="70"/>
      <c r="E24" s="11"/>
      <c r="F24" s="57"/>
      <c r="G24" s="14"/>
      <c r="H24" s="7"/>
      <c r="I24" s="14">
        <f>F24+G24</f>
        <v>0</v>
      </c>
    </row>
    <row r="25" spans="1:13" x14ac:dyDescent="0.3">
      <c r="A25" s="52" t="s">
        <v>46</v>
      </c>
      <c r="B25" s="52"/>
      <c r="C25" s="52"/>
      <c r="D25" s="52"/>
      <c r="E25" s="11"/>
      <c r="F25" s="14">
        <f>(I24+I22)*0.011</f>
        <v>0</v>
      </c>
      <c r="G25" s="49"/>
      <c r="H25" s="7"/>
      <c r="I25" s="14">
        <f>F25</f>
        <v>0</v>
      </c>
    </row>
    <row r="26" spans="1:13" x14ac:dyDescent="0.3">
      <c r="A26" s="52"/>
      <c r="B26" s="52"/>
      <c r="C26" s="52"/>
      <c r="D26" s="52"/>
      <c r="E26" s="11"/>
      <c r="F26" s="14"/>
      <c r="G26" s="49"/>
      <c r="H26" s="7"/>
      <c r="I26" s="14">
        <f>I22+I24+I25</f>
        <v>0</v>
      </c>
    </row>
    <row r="27" spans="1:13" x14ac:dyDescent="0.3">
      <c r="A27" s="52" t="s">
        <v>47</v>
      </c>
      <c r="B27" s="52"/>
      <c r="C27" s="52"/>
      <c r="D27" s="52"/>
      <c r="E27" s="11"/>
      <c r="F27" s="14">
        <f>0.15*I26</f>
        <v>0</v>
      </c>
      <c r="G27" s="49"/>
      <c r="H27" s="7"/>
      <c r="I27" s="14">
        <f>F27</f>
        <v>0</v>
      </c>
    </row>
    <row r="28" spans="1:13" x14ac:dyDescent="0.3">
      <c r="A28" s="5"/>
      <c r="B28" s="5"/>
      <c r="C28" s="5"/>
      <c r="D28" s="5" t="s">
        <v>5</v>
      </c>
      <c r="E28" s="7"/>
      <c r="F28" s="22">
        <f>SUM(F22:F24)</f>
        <v>0</v>
      </c>
      <c r="G28" s="5"/>
      <c r="H28" s="7"/>
      <c r="I28" s="22">
        <f>I27+I26</f>
        <v>0</v>
      </c>
    </row>
    <row r="29" spans="1:13" x14ac:dyDescent="0.3">
      <c r="A29" s="50" t="s">
        <v>30</v>
      </c>
      <c r="B29" s="52"/>
      <c r="C29" s="52"/>
      <c r="D29" s="5" t="s">
        <v>6</v>
      </c>
      <c r="E29" s="11"/>
      <c r="F29" s="49"/>
      <c r="G29" s="5"/>
      <c r="H29" s="11"/>
      <c r="I29" s="22">
        <f>I28+I20</f>
        <v>0</v>
      </c>
    </row>
    <row r="30" spans="1:13" x14ac:dyDescent="0.3">
      <c r="A30" s="56" t="s">
        <v>27</v>
      </c>
      <c r="B30" s="10"/>
      <c r="C30" s="5"/>
      <c r="D30" s="5"/>
      <c r="E30" s="7"/>
      <c r="F30" s="5"/>
      <c r="G30" s="5"/>
      <c r="H30" s="7"/>
      <c r="I30" s="5"/>
    </row>
    <row r="31" spans="1:13" ht="12" customHeight="1" x14ac:dyDescent="0.3">
      <c r="A31" s="70" t="s">
        <v>28</v>
      </c>
      <c r="B31" s="70"/>
      <c r="C31" s="70"/>
      <c r="D31" s="70"/>
      <c r="E31" s="11"/>
      <c r="F31" s="14">
        <f>I29*0.011</f>
        <v>0</v>
      </c>
      <c r="G31" s="5"/>
      <c r="H31" s="11"/>
      <c r="I31" s="5"/>
    </row>
    <row r="32" spans="1:13" x14ac:dyDescent="0.3">
      <c r="A32" s="43"/>
      <c r="B32" s="43"/>
      <c r="C32" s="43"/>
      <c r="D32" s="5" t="s">
        <v>29</v>
      </c>
      <c r="E32" s="11"/>
      <c r="F32" s="22">
        <f>SUM(F31:F31)</f>
        <v>0</v>
      </c>
      <c r="G32" s="5"/>
      <c r="H32" s="11"/>
      <c r="I32" s="22">
        <f>F32</f>
        <v>0</v>
      </c>
    </row>
    <row r="33" spans="1:9" x14ac:dyDescent="0.3">
      <c r="A33" s="56" t="s">
        <v>7</v>
      </c>
      <c r="B33" s="10"/>
      <c r="C33" s="5"/>
      <c r="D33" s="5"/>
      <c r="E33" s="7"/>
      <c r="F33" s="5"/>
      <c r="G33" s="5"/>
      <c r="H33" s="7"/>
      <c r="I33" s="5"/>
    </row>
    <row r="34" spans="1:9" ht="12" customHeight="1" x14ac:dyDescent="0.3">
      <c r="A34" s="70" t="s">
        <v>31</v>
      </c>
      <c r="B34" s="70"/>
      <c r="C34" s="70"/>
      <c r="D34" s="70"/>
      <c r="E34" s="11"/>
      <c r="F34" s="14">
        <f>(I29+I32)*0.05</f>
        <v>0</v>
      </c>
      <c r="G34" s="5"/>
      <c r="H34" s="11"/>
      <c r="I34" s="5"/>
    </row>
    <row r="35" spans="1:9" x14ac:dyDescent="0.3">
      <c r="A35" s="18"/>
      <c r="B35" s="18"/>
      <c r="C35" s="18"/>
      <c r="D35" s="5" t="s">
        <v>32</v>
      </c>
      <c r="E35" s="11"/>
      <c r="F35" s="22">
        <f>SUM(F34:F34)</f>
        <v>0</v>
      </c>
      <c r="G35" s="5"/>
      <c r="H35" s="11"/>
      <c r="I35" s="22">
        <f>F35</f>
        <v>0</v>
      </c>
    </row>
    <row r="36" spans="1:9" x14ac:dyDescent="0.3">
      <c r="A36" s="43"/>
      <c r="B36" s="43"/>
      <c r="C36" s="43"/>
      <c r="D36" s="5"/>
      <c r="E36" s="11"/>
      <c r="F36" s="49"/>
      <c r="G36" s="5"/>
      <c r="H36" s="11"/>
      <c r="I36" s="49"/>
    </row>
    <row r="37" spans="1:9" ht="15" thickBot="1" x14ac:dyDescent="0.35">
      <c r="A37" s="43"/>
      <c r="B37" s="43"/>
      <c r="C37" s="43"/>
      <c r="D37" s="5"/>
      <c r="E37" s="11"/>
      <c r="F37" s="49"/>
      <c r="G37" s="5"/>
      <c r="H37" s="11"/>
      <c r="I37" s="49"/>
    </row>
    <row r="38" spans="1:9" ht="15" thickBot="1" x14ac:dyDescent="0.35">
      <c r="A38" s="24" t="s">
        <v>33</v>
      </c>
      <c r="B38" s="8"/>
      <c r="C38" s="5"/>
      <c r="D38" s="5"/>
      <c r="E38" s="7"/>
      <c r="F38" s="5"/>
      <c r="G38" s="5"/>
      <c r="H38" s="7"/>
      <c r="I38" s="23">
        <f>I29+I32+I35</f>
        <v>0</v>
      </c>
    </row>
    <row r="39" spans="1:9" x14ac:dyDescent="0.3">
      <c r="A39" s="5"/>
      <c r="B39" s="5"/>
      <c r="C39" s="5"/>
      <c r="D39" s="5"/>
      <c r="E39" s="7"/>
      <c r="F39" s="5"/>
      <c r="G39" s="5"/>
      <c r="H39" s="7"/>
      <c r="I39" s="5"/>
    </row>
    <row r="42" spans="1:9" ht="13.5" customHeight="1" x14ac:dyDescent="0.3"/>
    <row r="44" spans="1:9" x14ac:dyDescent="0.3">
      <c r="A44" s="5" t="s">
        <v>42</v>
      </c>
      <c r="B44" s="5"/>
    </row>
    <row r="46" spans="1:9" x14ac:dyDescent="0.3">
      <c r="A46" s="5" t="s">
        <v>8</v>
      </c>
      <c r="B46" s="9"/>
      <c r="C46" s="3"/>
      <c r="D46" s="3"/>
      <c r="E46" s="3"/>
      <c r="F46" s="3"/>
      <c r="G46" s="3"/>
      <c r="I46" s="3"/>
    </row>
    <row r="47" spans="1:9" x14ac:dyDescent="0.3">
      <c r="B47" s="71" t="s">
        <v>41</v>
      </c>
      <c r="C47" s="71"/>
      <c r="D47" s="71"/>
      <c r="E47" s="71"/>
      <c r="F47" s="71"/>
      <c r="G47" s="71"/>
      <c r="H47" s="6"/>
      <c r="I47" s="17" t="s">
        <v>9</v>
      </c>
    </row>
  </sheetData>
  <mergeCells count="18">
    <mergeCell ref="A17:D17"/>
    <mergeCell ref="A18:D18"/>
    <mergeCell ref="A34:D34"/>
    <mergeCell ref="B47:G47"/>
    <mergeCell ref="A19:D19"/>
    <mergeCell ref="A22:D22"/>
    <mergeCell ref="A23:D23"/>
    <mergeCell ref="A24:D24"/>
    <mergeCell ref="A31:D31"/>
    <mergeCell ref="A1:I1"/>
    <mergeCell ref="C5:I5"/>
    <mergeCell ref="C6:I6"/>
    <mergeCell ref="A16:D16"/>
    <mergeCell ref="C7:I7"/>
    <mergeCell ref="A9:I9"/>
    <mergeCell ref="A11:I11"/>
    <mergeCell ref="A14:D14"/>
    <mergeCell ref="A15:D15"/>
  </mergeCells>
  <pageMargins left="0.7" right="0.7" top="0.75" bottom="0.75" header="0.3" footer="0.3"/>
  <pageSetup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7620</xdr:colOff>
                    <xdr:row>39</xdr:row>
                    <xdr:rowOff>0</xdr:rowOff>
                  </from>
                  <to>
                    <xdr:col>8</xdr:col>
                    <xdr:colOff>114300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0</xdr:col>
                    <xdr:colOff>7620</xdr:colOff>
                    <xdr:row>39</xdr:row>
                    <xdr:rowOff>106680</xdr:rowOff>
                  </from>
                  <to>
                    <xdr:col>8</xdr:col>
                    <xdr:colOff>114300</xdr:colOff>
                    <xdr:row>41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40</xdr:row>
                    <xdr:rowOff>99060</xdr:rowOff>
                  </from>
                  <to>
                    <xdr:col>8</xdr:col>
                    <xdr:colOff>106680</xdr:colOff>
                    <xdr:row>42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2"/>
  <sheetViews>
    <sheetView workbookViewId="0">
      <selection activeCell="D20" sqref="D20"/>
    </sheetView>
  </sheetViews>
  <sheetFormatPr defaultRowHeight="14.4" x14ac:dyDescent="0.3"/>
  <cols>
    <col min="1" max="1" width="52.5546875" customWidth="1"/>
    <col min="3" max="3" width="4.44140625" customWidth="1"/>
    <col min="4" max="4" width="20" style="45" bestFit="1" customWidth="1"/>
    <col min="7" max="7" width="10.88671875" customWidth="1"/>
    <col min="8" max="8" width="9.6640625" customWidth="1"/>
  </cols>
  <sheetData>
    <row r="1" spans="1:8" ht="21" x14ac:dyDescent="0.4">
      <c r="A1" s="25" t="s">
        <v>22</v>
      </c>
    </row>
    <row r="2" spans="1:8" ht="21" x14ac:dyDescent="0.4">
      <c r="A2" s="25" t="s">
        <v>26</v>
      </c>
    </row>
    <row r="3" spans="1:8" ht="15" thickBot="1" x14ac:dyDescent="0.35">
      <c r="D3" s="54" t="s">
        <v>39</v>
      </c>
    </row>
    <row r="4" spans="1:8" ht="15" thickBot="1" x14ac:dyDescent="0.35">
      <c r="A4" s="26" t="s">
        <v>10</v>
      </c>
      <c r="B4" s="27" t="s">
        <v>18</v>
      </c>
      <c r="C4" s="27" t="s">
        <v>19</v>
      </c>
      <c r="D4" s="44" t="s">
        <v>20</v>
      </c>
      <c r="E4" s="27" t="s">
        <v>13</v>
      </c>
      <c r="F4" s="27" t="s">
        <v>21</v>
      </c>
      <c r="G4" s="27" t="s">
        <v>25</v>
      </c>
      <c r="H4" s="28" t="s">
        <v>13</v>
      </c>
    </row>
    <row r="5" spans="1:8" x14ac:dyDescent="0.3">
      <c r="A5" s="29" t="s">
        <v>38</v>
      </c>
      <c r="B5" s="30">
        <v>1</v>
      </c>
      <c r="C5" s="30" t="s">
        <v>11</v>
      </c>
      <c r="D5" s="53"/>
      <c r="E5" s="33">
        <f>B5*D5</f>
        <v>0</v>
      </c>
      <c r="F5" s="33">
        <f>E5/1.15</f>
        <v>0</v>
      </c>
      <c r="G5" s="33">
        <f>F5*0.15</f>
        <v>0</v>
      </c>
      <c r="H5" s="34">
        <f>F5+G5</f>
        <v>0</v>
      </c>
    </row>
    <row r="6" spans="1:8" x14ac:dyDescent="0.3">
      <c r="A6" s="29" t="s">
        <v>40</v>
      </c>
      <c r="B6" s="32">
        <v>1</v>
      </c>
      <c r="C6" s="32" t="s">
        <v>11</v>
      </c>
      <c r="D6" s="53"/>
      <c r="E6" s="33">
        <f t="shared" ref="E6:E10" si="0">B6*D6</f>
        <v>0</v>
      </c>
      <c r="F6" s="33">
        <f t="shared" ref="F6:F10" si="1">E6/1.15</f>
        <v>0</v>
      </c>
      <c r="G6" s="33">
        <f t="shared" ref="G6:G10" si="2">F6*0.15</f>
        <v>0</v>
      </c>
      <c r="H6" s="34">
        <f t="shared" ref="H6:H10" si="3">F6+G6</f>
        <v>0</v>
      </c>
    </row>
    <row r="7" spans="1:8" x14ac:dyDescent="0.3">
      <c r="A7" s="29" t="s">
        <v>44</v>
      </c>
      <c r="B7" s="32">
        <v>1</v>
      </c>
      <c r="C7" s="32" t="s">
        <v>11</v>
      </c>
      <c r="D7" s="53"/>
      <c r="E7" s="33">
        <f t="shared" ref="E7" si="4">B7*D7</f>
        <v>0</v>
      </c>
      <c r="F7" s="33">
        <f t="shared" ref="F7" si="5">E7/1.15</f>
        <v>0</v>
      </c>
      <c r="G7" s="33">
        <f t="shared" ref="G7" si="6">F7*0.15</f>
        <v>0</v>
      </c>
      <c r="H7" s="34">
        <f t="shared" ref="H7" si="7">F7+G7</f>
        <v>0</v>
      </c>
    </row>
    <row r="8" spans="1:8" x14ac:dyDescent="0.3">
      <c r="A8" s="55" t="s">
        <v>43</v>
      </c>
      <c r="B8" s="32">
        <v>1</v>
      </c>
      <c r="C8" s="32" t="s">
        <v>11</v>
      </c>
      <c r="D8" s="53"/>
      <c r="E8" s="33">
        <f t="shared" si="0"/>
        <v>0</v>
      </c>
      <c r="F8" s="33">
        <f t="shared" si="1"/>
        <v>0</v>
      </c>
      <c r="G8" s="33">
        <f t="shared" si="2"/>
        <v>0</v>
      </c>
      <c r="H8" s="34">
        <f t="shared" si="3"/>
        <v>0</v>
      </c>
    </row>
    <row r="9" spans="1:8" x14ac:dyDescent="0.3">
      <c r="A9" s="31"/>
      <c r="B9" s="32"/>
      <c r="C9" s="32"/>
      <c r="D9" s="46"/>
      <c r="E9" s="33">
        <f t="shared" si="0"/>
        <v>0</v>
      </c>
      <c r="F9" s="33">
        <f t="shared" si="1"/>
        <v>0</v>
      </c>
      <c r="G9" s="33">
        <f t="shared" si="2"/>
        <v>0</v>
      </c>
      <c r="H9" s="34">
        <f t="shared" si="3"/>
        <v>0</v>
      </c>
    </row>
    <row r="10" spans="1:8" x14ac:dyDescent="0.3">
      <c r="A10" s="31"/>
      <c r="B10" s="32"/>
      <c r="C10" s="32"/>
      <c r="D10" s="46"/>
      <c r="E10" s="33">
        <f t="shared" si="0"/>
        <v>0</v>
      </c>
      <c r="F10" s="33">
        <f t="shared" si="1"/>
        <v>0</v>
      </c>
      <c r="G10" s="33">
        <f t="shared" si="2"/>
        <v>0</v>
      </c>
      <c r="H10" s="34">
        <f t="shared" si="3"/>
        <v>0</v>
      </c>
    </row>
    <row r="11" spans="1:8" x14ac:dyDescent="0.3">
      <c r="A11" s="35" t="s">
        <v>23</v>
      </c>
      <c r="B11" s="36"/>
      <c r="C11" s="36"/>
      <c r="D11" s="47"/>
      <c r="E11" s="37"/>
      <c r="F11" s="37">
        <f>SUM(F5:F10)</f>
        <v>0</v>
      </c>
      <c r="G11" s="37">
        <f>SUM(G5:G10)</f>
        <v>0</v>
      </c>
      <c r="H11" s="38">
        <f>SUM(H5:H10)</f>
        <v>0</v>
      </c>
    </row>
    <row r="12" spans="1:8" ht="15" thickBot="1" x14ac:dyDescent="0.35">
      <c r="A12" s="39"/>
      <c r="B12" s="40"/>
      <c r="C12" s="40"/>
      <c r="D12" s="48"/>
      <c r="E12" s="41"/>
      <c r="F12" s="41"/>
      <c r="G12" s="41"/>
      <c r="H12" s="42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Lurhs Marriott</vt:lpstr>
      <vt:lpstr>SUBCONTRACTOR BREAKDOWN</vt:lpstr>
    </vt:vector>
  </TitlesOfParts>
  <Company>Hensel Phelps Construction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USER</dc:creator>
  <cp:lastModifiedBy>Freedman, Eric T.</cp:lastModifiedBy>
  <cp:lastPrinted>2014-04-11T15:37:51Z</cp:lastPrinted>
  <dcterms:created xsi:type="dcterms:W3CDTF">2011-01-03T18:58:35Z</dcterms:created>
  <dcterms:modified xsi:type="dcterms:W3CDTF">2018-01-08T17:05:30Z</dcterms:modified>
</cp:coreProperties>
</file>