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V\OneDrive - HENSEL PHELPS\ASC 2019\"/>
    </mc:Choice>
  </mc:AlternateContent>
  <xr:revisionPtr revIDLastSave="1022" documentId="13_ncr:1_{692C3D34-47E0-4ECB-BB7A-555150483C18}" xr6:coauthVersionLast="45" xr6:coauthVersionMax="45" xr10:uidLastSave="{92FFDE94-E3B6-469C-BE61-70A628ED04C9}"/>
  <bookViews>
    <workbookView xWindow="14205" yWindow="-16320" windowWidth="29040" windowHeight="15840" tabRatio="853" xr2:uid="{00000000-000D-0000-FFFF-FFFF00000000}"/>
  </bookViews>
  <sheets>
    <sheet name="Part A and B" sheetId="2" r:id="rId1"/>
  </sheets>
  <definedNames>
    <definedName name="_xlnm._FilterDatabase" localSheetId="0" hidden="1">'Part A and B'!$B$6:$M$6</definedName>
    <definedName name="_xlnm.Print_Area" localSheetId="0">'Part A and B'!$B$1:$M$98</definedName>
    <definedName name="_xlnm.Print_Titles" localSheetId="0">'Part A and B'!$1:$6</definedName>
    <definedName name="Z_19100F4A_BA66_495B_82AC_3832F1C54BD0_.wvu.Cols" localSheetId="0" hidden="1">'Part A and B'!$C:$C</definedName>
    <definedName name="Z_19100F4A_BA66_495B_82AC_3832F1C54BD0_.wvu.FilterData" localSheetId="0" hidden="1">'Part A and B'!$B$8:$B$9</definedName>
    <definedName name="Z_19100F4A_BA66_495B_82AC_3832F1C54BD0_.wvu.PrintArea" localSheetId="0" hidden="1">'Part A and B'!$B$1:$M$111</definedName>
    <definedName name="Z_19100F4A_BA66_495B_82AC_3832F1C54BD0_.wvu.PrintTitles" localSheetId="0" hidden="1">'Part A and B'!$1:$6</definedName>
  </definedNames>
  <calcPr calcId="191029"/>
  <customWorkbookViews>
    <customWorkbookView name="Competition" guid="{19100F4A-BA66-495B-82AC-3832F1C54BD0}" maximized="1" xWindow="1912" yWindow="48" windowWidth="1296" windowHeight="1040" tabRatio="85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2" l="1"/>
  <c r="H37" i="2" l="1"/>
  <c r="J37" i="2"/>
  <c r="L37" i="2"/>
  <c r="D89" i="2"/>
  <c r="D88" i="2"/>
  <c r="J44" i="2"/>
  <c r="H45" i="2"/>
  <c r="H44" i="2"/>
  <c r="L44" i="2"/>
  <c r="J45" i="2"/>
  <c r="L45" i="2"/>
  <c r="H38" i="2"/>
  <c r="L40" i="2"/>
  <c r="L41" i="2"/>
  <c r="L54" i="2"/>
  <c r="L47" i="2"/>
  <c r="L30" i="2"/>
  <c r="J38" i="2"/>
  <c r="L60" i="2"/>
  <c r="L38" i="2"/>
  <c r="M44" i="2" l="1"/>
  <c r="M37" i="2"/>
  <c r="M45" i="2"/>
  <c r="M38" i="2"/>
  <c r="J27" i="2"/>
  <c r="L27" i="2"/>
  <c r="H27" i="2"/>
  <c r="L16" i="2"/>
  <c r="L11" i="2"/>
  <c r="M27" i="2" l="1"/>
  <c r="L85" i="2"/>
  <c r="J85" i="2"/>
  <c r="H85" i="2"/>
  <c r="L84" i="2"/>
  <c r="J84" i="2"/>
  <c r="H84" i="2"/>
  <c r="L83" i="2"/>
  <c r="J83" i="2"/>
  <c r="H83" i="2"/>
  <c r="L82" i="2"/>
  <c r="J82" i="2"/>
  <c r="H82" i="2"/>
  <c r="L81" i="2"/>
  <c r="J81" i="2"/>
  <c r="H81" i="2"/>
  <c r="M81" i="2" s="1"/>
  <c r="L80" i="2"/>
  <c r="J80" i="2"/>
  <c r="H80" i="2"/>
  <c r="L79" i="2"/>
  <c r="J79" i="2"/>
  <c r="H79" i="2"/>
  <c r="L78" i="2"/>
  <c r="J78" i="2"/>
  <c r="H78" i="2"/>
  <c r="L77" i="2"/>
  <c r="J77" i="2"/>
  <c r="H77" i="2"/>
  <c r="L76" i="2"/>
  <c r="J76" i="2"/>
  <c r="H76" i="2"/>
  <c r="L75" i="2"/>
  <c r="J75" i="2"/>
  <c r="H75" i="2"/>
  <c r="L74" i="2"/>
  <c r="J74" i="2"/>
  <c r="H74" i="2"/>
  <c r="L73" i="2"/>
  <c r="J73" i="2"/>
  <c r="H73" i="2"/>
  <c r="L72" i="2"/>
  <c r="J72" i="2"/>
  <c r="H72" i="2"/>
  <c r="L71" i="2"/>
  <c r="J71" i="2"/>
  <c r="H71" i="2"/>
  <c r="L70" i="2"/>
  <c r="J70" i="2"/>
  <c r="H70" i="2"/>
  <c r="L69" i="2"/>
  <c r="J69" i="2"/>
  <c r="H69" i="2"/>
  <c r="L68" i="2"/>
  <c r="J68" i="2"/>
  <c r="H68" i="2"/>
  <c r="L67" i="2"/>
  <c r="J67" i="2"/>
  <c r="H67" i="2"/>
  <c r="L64" i="2"/>
  <c r="J64" i="2"/>
  <c r="H64" i="2"/>
  <c r="L63" i="2"/>
  <c r="J63" i="2"/>
  <c r="H63" i="2"/>
  <c r="L62" i="2"/>
  <c r="J62" i="2"/>
  <c r="H62" i="2"/>
  <c r="L61" i="2"/>
  <c r="J61" i="2"/>
  <c r="H61" i="2"/>
  <c r="J60" i="2"/>
  <c r="H60" i="2"/>
  <c r="L57" i="2"/>
  <c r="J57" i="2"/>
  <c r="H57" i="2"/>
  <c r="L56" i="2"/>
  <c r="J56" i="2"/>
  <c r="H56" i="2"/>
  <c r="L55" i="2"/>
  <c r="J55" i="2"/>
  <c r="H55" i="2"/>
  <c r="J54" i="2"/>
  <c r="H54" i="2"/>
  <c r="L51" i="2"/>
  <c r="J51" i="2"/>
  <c r="H51" i="2"/>
  <c r="L50" i="2"/>
  <c r="J50" i="2"/>
  <c r="H50" i="2"/>
  <c r="L49" i="2"/>
  <c r="J49" i="2"/>
  <c r="H49" i="2"/>
  <c r="L48" i="2"/>
  <c r="J48" i="2"/>
  <c r="H48" i="2"/>
  <c r="J47" i="2"/>
  <c r="H47" i="2"/>
  <c r="J41" i="2"/>
  <c r="H41" i="2"/>
  <c r="J40" i="2"/>
  <c r="H40" i="2"/>
  <c r="L36" i="2"/>
  <c r="J36" i="2"/>
  <c r="H36" i="2"/>
  <c r="L33" i="2"/>
  <c r="J33" i="2"/>
  <c r="H33" i="2"/>
  <c r="L32" i="2"/>
  <c r="J32" i="2"/>
  <c r="H32" i="2"/>
  <c r="L31" i="2"/>
  <c r="J31" i="2"/>
  <c r="H31" i="2"/>
  <c r="J30" i="2"/>
  <c r="H30" i="2"/>
  <c r="J29" i="2"/>
  <c r="H29" i="2"/>
  <c r="L26" i="2"/>
  <c r="J26" i="2"/>
  <c r="H26" i="2"/>
  <c r="L23" i="2"/>
  <c r="J23" i="2"/>
  <c r="H23" i="2"/>
  <c r="L22" i="2"/>
  <c r="J22" i="2"/>
  <c r="H22" i="2"/>
  <c r="J21" i="2"/>
  <c r="H21" i="2"/>
  <c r="L18" i="2"/>
  <c r="J18" i="2"/>
  <c r="H18" i="2"/>
  <c r="L17" i="2"/>
  <c r="J17" i="2"/>
  <c r="H17" i="2"/>
  <c r="J16" i="2"/>
  <c r="H16" i="2"/>
  <c r="L13" i="2"/>
  <c r="J13" i="2"/>
  <c r="H13" i="2"/>
  <c r="L12" i="2"/>
  <c r="J12" i="2"/>
  <c r="H12" i="2"/>
  <c r="J11" i="2"/>
  <c r="H11" i="2"/>
  <c r="M60" i="2" l="1"/>
  <c r="M49" i="2"/>
  <c r="M56" i="2"/>
  <c r="M31" i="2"/>
  <c r="M17" i="2"/>
  <c r="M21" i="2"/>
  <c r="M22" i="2"/>
  <c r="M51" i="2"/>
  <c r="M41" i="2"/>
  <c r="H88" i="2"/>
  <c r="M13" i="2"/>
  <c r="M23" i="2"/>
  <c r="M29" i="2"/>
  <c r="M63" i="2"/>
  <c r="M47" i="2"/>
  <c r="M62" i="2"/>
  <c r="M64" i="2"/>
  <c r="M30" i="2"/>
  <c r="M32" i="2"/>
  <c r="M36" i="2"/>
  <c r="M50" i="2"/>
  <c r="M54" i="2"/>
  <c r="M55" i="2"/>
  <c r="M57" i="2"/>
  <c r="M61" i="2"/>
  <c r="M71" i="2"/>
  <c r="M12" i="2"/>
  <c r="M18" i="2"/>
  <c r="M48" i="2"/>
  <c r="M76" i="2"/>
  <c r="J88" i="2"/>
  <c r="M16" i="2"/>
  <c r="M33" i="2"/>
  <c r="M78" i="2"/>
  <c r="M68" i="2"/>
  <c r="L88" i="2"/>
  <c r="M26" i="2"/>
  <c r="M40" i="2"/>
  <c r="M85" i="2"/>
  <c r="M84" i="2"/>
  <c r="M83" i="2"/>
  <c r="M82" i="2"/>
  <c r="M80" i="2"/>
  <c r="M77" i="2"/>
  <c r="M75" i="2"/>
  <c r="M74" i="2"/>
  <c r="M69" i="2"/>
  <c r="M79" i="2"/>
  <c r="M72" i="2"/>
  <c r="L90" i="2"/>
  <c r="M73" i="2"/>
  <c r="M70" i="2"/>
  <c r="J90" i="2"/>
  <c r="H90" i="2"/>
  <c r="M11" i="2"/>
  <c r="M67" i="2"/>
  <c r="H86" i="2"/>
  <c r="J86" i="2"/>
  <c r="L86" i="2"/>
  <c r="J92" i="2" l="1"/>
  <c r="J94" i="2" s="1"/>
  <c r="J96" i="2" s="1"/>
  <c r="J98" i="2" s="1"/>
  <c r="M88" i="2"/>
  <c r="L92" i="2"/>
  <c r="M86" i="2"/>
  <c r="M90" i="2"/>
  <c r="H94" i="2"/>
  <c r="H96" i="2" s="1"/>
  <c r="H98" i="2" s="1"/>
  <c r="M92" i="2" l="1"/>
  <c r="L94" i="2"/>
  <c r="L96" i="2" s="1"/>
  <c r="L98" i="2" s="1"/>
  <c r="M94" i="2" l="1"/>
  <c r="M96" i="2"/>
  <c r="M98" i="2" l="1"/>
</calcChain>
</file>

<file path=xl/sharedStrings.xml><?xml version="1.0" encoding="utf-8"?>
<sst xmlns="http://schemas.openxmlformats.org/spreadsheetml/2006/main" count="165" uniqueCount="70">
  <si>
    <t>ENTER SCHOOL NAME</t>
  </si>
  <si>
    <t>LABOR</t>
  </si>
  <si>
    <t>MATERIAL</t>
  </si>
  <si>
    <t>EQUIPMENT/OTHER</t>
  </si>
  <si>
    <t>CUMULATIVE</t>
  </si>
  <si>
    <t>PARAMETER / ITEM OF WORK</t>
  </si>
  <si>
    <t xml:space="preserve">QUANTITY </t>
  </si>
  <si>
    <t>UNIT</t>
  </si>
  <si>
    <t>$/UNIT</t>
  </si>
  <si>
    <t>SUBTOTAL</t>
  </si>
  <si>
    <t>TOTAL</t>
  </si>
  <si>
    <t>Formwork</t>
  </si>
  <si>
    <t>SQFT</t>
  </si>
  <si>
    <t>Cast In Place Concrete</t>
  </si>
  <si>
    <t>CUYD</t>
  </si>
  <si>
    <t>Finish Concrete Top of Footing</t>
  </si>
  <si>
    <t>Slab on Grade</t>
  </si>
  <si>
    <t>TAX</t>
  </si>
  <si>
    <t>GRAND TOTAL CONCRETE WORK (Rounded)</t>
  </si>
  <si>
    <t>CONTRACTOR'S FEE</t>
  </si>
  <si>
    <t>Finish SOG</t>
  </si>
  <si>
    <t>SOG Forms</t>
  </si>
  <si>
    <t xml:space="preserve">Protect and Cure </t>
  </si>
  <si>
    <t>TOTAL CONCRETE COSTS</t>
  </si>
  <si>
    <t>Placement of footings concrete, pumped, vibration, excludes concrete.</t>
  </si>
  <si>
    <t xml:space="preserve">Concrete Sealant </t>
  </si>
  <si>
    <t>UC Riverside Multidisciplinary Research Building 1</t>
  </si>
  <si>
    <t>2020 ASC COMPETITION</t>
  </si>
  <si>
    <t>Spread Footings</t>
  </si>
  <si>
    <t>Pile Caps</t>
  </si>
  <si>
    <t>Concrete Material</t>
  </si>
  <si>
    <t>Finish Concrete Top of Pile Cap</t>
  </si>
  <si>
    <t>UCR MRB 1</t>
  </si>
  <si>
    <t>Slab on Deck</t>
  </si>
  <si>
    <t>Finish SOD</t>
  </si>
  <si>
    <t>Concrete Beams</t>
  </si>
  <si>
    <t>Placement of concrete, pumped, vibration, excludes concrete.</t>
  </si>
  <si>
    <t>Stairs</t>
  </si>
  <si>
    <t>GENERAL CONDITIONS</t>
  </si>
  <si>
    <t>Office Trailer</t>
  </si>
  <si>
    <t>Tool Container (Conex)</t>
  </si>
  <si>
    <t>Misc. Small Tools and Equipment</t>
  </si>
  <si>
    <t>Concrete Equipment - Forklift</t>
  </si>
  <si>
    <t>Concrete Equipment - Compressor</t>
  </si>
  <si>
    <t>One (1) Area Superintendent w/ All Costs</t>
  </si>
  <si>
    <t>Two (2) Field Engineers w/ All Costs</t>
  </si>
  <si>
    <t>Field Engineering Equipment</t>
  </si>
  <si>
    <t>Water, Ice, &amp; Cups</t>
  </si>
  <si>
    <t>Generator</t>
  </si>
  <si>
    <t>Vehicle Maintenance</t>
  </si>
  <si>
    <t>Equipment Maintenance</t>
  </si>
  <si>
    <t>Cell Phones</t>
  </si>
  <si>
    <t xml:space="preserve">TOTAL GENERAL CONDITIONS </t>
  </si>
  <si>
    <t>PART A AND B</t>
  </si>
  <si>
    <t>Finish Concrete Stairs</t>
  </si>
  <si>
    <t>Health Insurance for Salary Staff</t>
  </si>
  <si>
    <t>Radios</t>
  </si>
  <si>
    <t>Field Truck</t>
  </si>
  <si>
    <t>Vehicle Fuel, Oil, Gas</t>
  </si>
  <si>
    <t>Equipment Fuel, Oil, Gas</t>
  </si>
  <si>
    <t>Light Towers</t>
  </si>
  <si>
    <t>TOTAL GENERAL CONDITIONS</t>
  </si>
  <si>
    <t>MO</t>
  </si>
  <si>
    <t>EA</t>
  </si>
  <si>
    <t>Concrete Columns and Shear Walls</t>
  </si>
  <si>
    <t>Concrete Column and Shear Wall Forms</t>
  </si>
  <si>
    <t>SOD and Concrete Beam Forms</t>
  </si>
  <si>
    <t>Please note for pumping, units are $/hr</t>
  </si>
  <si>
    <t>Continuous Footings and Grade Beams</t>
  </si>
  <si>
    <t>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</si>
</sst>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</numFmts>
  <fonts count="24">
    <font>
      <sz val="10"/>
      <name val="Arial"/>
    </font>
    <font>
      <sz val="10"/>
      <name val="Arial"/>
      <family val="2"/>
    </font>
    <font>
      <b/>
      <sz val="12"/>
      <name val="Arial MT"/>
    </font>
    <font>
      <sz val="10"/>
      <name val="Arial MT"/>
    </font>
    <font>
      <b/>
      <sz val="10"/>
      <name val="Arial MT"/>
    </font>
    <font>
      <b/>
      <sz val="10"/>
      <name val="Arial"/>
      <family val="2"/>
    </font>
    <font>
      <b/>
      <sz val="11"/>
      <name val="Arial MT"/>
    </font>
    <font>
      <b/>
      <sz val="12"/>
      <name val="Arial"/>
      <family val="2"/>
    </font>
    <font>
      <b/>
      <sz val="16"/>
      <name val="Arial MT"/>
    </font>
    <font>
      <b/>
      <sz val="14"/>
      <name val="Arial"/>
      <family val="2"/>
    </font>
    <font>
      <b/>
      <sz val="10"/>
      <color indexed="55"/>
      <name val="Arial MT"/>
    </font>
    <font>
      <b/>
      <sz val="12"/>
      <color indexed="55"/>
      <name val="Arial MT"/>
    </font>
    <font>
      <sz val="14"/>
      <name val="Arial Black"/>
      <family val="2"/>
    </font>
    <font>
      <b/>
      <sz val="14"/>
      <name val="Arial MT"/>
    </font>
    <font>
      <sz val="16"/>
      <name val="Arial MT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 MT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1" xfId="0" applyBorder="1"/>
    <xf numFmtId="164" fontId="5" fillId="5" borderId="0" xfId="2" applyNumberFormat="1" applyFont="1" applyFill="1" applyBorder="1" applyAlignment="1">
      <alignment horizontal="right"/>
    </xf>
    <xf numFmtId="164" fontId="5" fillId="5" borderId="0" xfId="2" applyNumberFormat="1" applyFont="1" applyFill="1" applyBorder="1" applyAlignment="1">
      <alignment horizontal="center" textRotation="90" wrapText="1"/>
    </xf>
    <xf numFmtId="3" fontId="5" fillId="5" borderId="0" xfId="2" applyNumberFormat="1" applyFont="1" applyFill="1" applyBorder="1" applyAlignment="1">
      <alignment horizontal="center"/>
    </xf>
    <xf numFmtId="4" fontId="5" fillId="5" borderId="0" xfId="2" applyNumberFormat="1" applyFont="1" applyFill="1" applyBorder="1" applyAlignment="1">
      <alignment horizontal="center"/>
    </xf>
    <xf numFmtId="44" fontId="1" fillId="0" borderId="22" xfId="2" applyFont="1" applyFill="1" applyBorder="1" applyAlignment="1" applyProtection="1">
      <alignment horizontal="right"/>
    </xf>
    <xf numFmtId="44" fontId="1" fillId="0" borderId="3" xfId="2" applyFont="1" applyFill="1" applyBorder="1" applyAlignment="1" applyProtection="1">
      <alignment horizontal="right"/>
    </xf>
    <xf numFmtId="44" fontId="1" fillId="0" borderId="5" xfId="2" applyFont="1" applyFill="1" applyBorder="1" applyAlignment="1" applyProtection="1">
      <alignment horizontal="right"/>
    </xf>
    <xf numFmtId="44" fontId="3" fillId="0" borderId="0" xfId="2" applyFont="1" applyBorder="1" applyAlignment="1" applyProtection="1">
      <alignment horizontal="center"/>
    </xf>
    <xf numFmtId="44" fontId="3" fillId="0" borderId="0" xfId="2" applyFont="1" applyBorder="1" applyProtection="1"/>
    <xf numFmtId="44" fontId="0" fillId="0" borderId="0" xfId="2" applyFont="1" applyBorder="1"/>
    <xf numFmtId="44" fontId="0" fillId="0" borderId="0" xfId="2" applyFont="1" applyBorder="1" applyAlignment="1">
      <alignment horizontal="center"/>
    </xf>
    <xf numFmtId="44" fontId="4" fillId="0" borderId="23" xfId="2" applyFont="1" applyFill="1" applyBorder="1" applyAlignment="1">
      <alignment horizontal="center"/>
    </xf>
    <xf numFmtId="44" fontId="4" fillId="0" borderId="20" xfId="2" applyFont="1" applyFill="1" applyBorder="1" applyAlignment="1">
      <alignment horizontal="center"/>
    </xf>
    <xf numFmtId="44" fontId="4" fillId="0" borderId="25" xfId="2" applyFont="1" applyFill="1" applyBorder="1" applyAlignment="1" applyProtection="1">
      <alignment horizontal="center"/>
    </xf>
    <xf numFmtId="44" fontId="3" fillId="0" borderId="0" xfId="2" applyFont="1" applyFill="1" applyBorder="1" applyAlignment="1" applyProtection="1">
      <alignment horizontal="center"/>
    </xf>
    <xf numFmtId="44" fontId="3" fillId="0" borderId="0" xfId="2" applyFont="1" applyFill="1" applyBorder="1" applyProtection="1"/>
    <xf numFmtId="166" fontId="5" fillId="0" borderId="27" xfId="1" applyNumberFormat="1" applyFont="1" applyFill="1" applyBorder="1" applyAlignment="1"/>
    <xf numFmtId="166" fontId="4" fillId="0" borderId="9" xfId="1" applyNumberFormat="1" applyFont="1" applyFill="1" applyBorder="1" applyAlignment="1" applyProtection="1">
      <alignment horizontal="center"/>
    </xf>
    <xf numFmtId="166" fontId="0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Protection="1"/>
    <xf numFmtId="166" fontId="3" fillId="6" borderId="0" xfId="1" applyNumberFormat="1" applyFont="1" applyFill="1" applyBorder="1" applyProtection="1"/>
    <xf numFmtId="167" fontId="5" fillId="0" borderId="29" xfId="2" applyNumberFormat="1" applyFont="1" applyFill="1" applyBorder="1" applyAlignment="1">
      <alignment horizontal="center"/>
    </xf>
    <xf numFmtId="167" fontId="5" fillId="3" borderId="30" xfId="2" applyNumberFormat="1" applyFont="1" applyFill="1" applyBorder="1" applyAlignment="1" applyProtection="1">
      <alignment horizontal="right"/>
    </xf>
    <xf numFmtId="167" fontId="5" fillId="0" borderId="30" xfId="2" applyNumberFormat="1" applyFont="1" applyFill="1" applyBorder="1" applyAlignment="1" applyProtection="1">
      <alignment horizontal="right"/>
    </xf>
    <xf numFmtId="167" fontId="4" fillId="0" borderId="0" xfId="2" applyNumberFormat="1" applyFont="1" applyBorder="1" applyAlignment="1" applyProtection="1">
      <alignment horizontal="center"/>
    </xf>
    <xf numFmtId="167" fontId="4" fillId="0" borderId="0" xfId="2" applyNumberFormat="1" applyFont="1" applyBorder="1" applyProtection="1"/>
    <xf numFmtId="167" fontId="4" fillId="0" borderId="0" xfId="2" applyNumberFormat="1" applyFont="1" applyFill="1" applyBorder="1" applyAlignment="1" applyProtection="1">
      <alignment horizontal="center"/>
    </xf>
    <xf numFmtId="167" fontId="4" fillId="0" borderId="0" xfId="2" applyNumberFormat="1" applyFont="1" applyFill="1" applyBorder="1" applyProtection="1"/>
    <xf numFmtId="167" fontId="2" fillId="0" borderId="0" xfId="2" applyNumberFormat="1" applyFont="1" applyBorder="1" applyAlignment="1">
      <alignment horizontal="center"/>
    </xf>
    <xf numFmtId="167" fontId="2" fillId="0" borderId="0" xfId="2" applyNumberFormat="1" applyFont="1" applyBorder="1"/>
    <xf numFmtId="43" fontId="7" fillId="0" borderId="28" xfId="1" applyFont="1" applyFill="1" applyBorder="1" applyAlignment="1" applyProtection="1">
      <alignment horizontal="right"/>
    </xf>
    <xf numFmtId="44" fontId="7" fillId="0" borderId="14" xfId="2" applyFont="1" applyFill="1" applyBorder="1" applyAlignment="1" applyProtection="1">
      <alignment horizontal="right"/>
    </xf>
    <xf numFmtId="167" fontId="7" fillId="0" borderId="28" xfId="2" applyNumberFormat="1" applyFont="1" applyFill="1" applyBorder="1" applyAlignment="1" applyProtection="1">
      <alignment horizontal="right"/>
    </xf>
    <xf numFmtId="167" fontId="7" fillId="0" borderId="31" xfId="2" applyNumberFormat="1" applyFont="1" applyFill="1" applyBorder="1" applyAlignment="1" applyProtection="1">
      <alignment horizontal="right"/>
    </xf>
    <xf numFmtId="44" fontId="7" fillId="0" borderId="14" xfId="2" applyFont="1" applyFill="1" applyBorder="1" applyAlignment="1">
      <alignment horizontal="right"/>
    </xf>
    <xf numFmtId="167" fontId="0" fillId="0" borderId="0" xfId="2" applyNumberFormat="1" applyFont="1" applyBorder="1"/>
    <xf numFmtId="166" fontId="1" fillId="7" borderId="5" xfId="1" applyNumberFormat="1" applyFont="1" applyFill="1" applyBorder="1" applyAlignment="1" applyProtection="1">
      <alignment horizontal="right"/>
    </xf>
    <xf numFmtId="166" fontId="1" fillId="7" borderId="17" xfId="1" applyNumberFormat="1" applyFont="1" applyFill="1" applyBorder="1" applyAlignment="1" applyProtection="1">
      <alignment horizontal="right"/>
    </xf>
    <xf numFmtId="44" fontId="1" fillId="7" borderId="3" xfId="2" applyFont="1" applyFill="1" applyBorder="1" applyAlignment="1" applyProtection="1">
      <alignment horizontal="right"/>
    </xf>
    <xf numFmtId="44" fontId="1" fillId="7" borderId="22" xfId="2" applyFont="1" applyFill="1" applyBorder="1" applyAlignment="1" applyProtection="1">
      <alignment horizontal="right"/>
    </xf>
    <xf numFmtId="44" fontId="1" fillId="7" borderId="5" xfId="2" applyFont="1" applyFill="1" applyBorder="1" applyAlignment="1" applyProtection="1">
      <alignment horizontal="right"/>
    </xf>
    <xf numFmtId="166" fontId="18" fillId="8" borderId="17" xfId="1" applyNumberFormat="1" applyFont="1" applyFill="1" applyBorder="1" applyAlignment="1" applyProtection="1">
      <alignment horizontal="left" indent="1"/>
    </xf>
    <xf numFmtId="44" fontId="18" fillId="8" borderId="22" xfId="2" applyFont="1" applyFill="1" applyBorder="1" applyAlignment="1" applyProtection="1">
      <alignment horizontal="left" indent="1"/>
    </xf>
    <xf numFmtId="167" fontId="19" fillId="8" borderId="30" xfId="2" applyNumberFormat="1" applyFont="1" applyFill="1" applyBorder="1" applyAlignment="1" applyProtection="1">
      <alignment horizontal="left" indent="1"/>
    </xf>
    <xf numFmtId="44" fontId="18" fillId="8" borderId="3" xfId="2" applyFont="1" applyFill="1" applyBorder="1" applyAlignment="1" applyProtection="1">
      <alignment horizontal="left" indent="1"/>
    </xf>
    <xf numFmtId="164" fontId="19" fillId="8" borderId="0" xfId="2" applyNumberFormat="1" applyFont="1" applyFill="1" applyBorder="1" applyAlignment="1">
      <alignment horizontal="left" indent="1"/>
    </xf>
    <xf numFmtId="164" fontId="19" fillId="8" borderId="0" xfId="2" applyNumberFormat="1" applyFont="1" applyFill="1" applyBorder="1" applyAlignment="1">
      <alignment horizontal="left" wrapText="1" indent="1"/>
    </xf>
    <xf numFmtId="166" fontId="1" fillId="3" borderId="17" xfId="1" applyNumberFormat="1" applyFont="1" applyFill="1" applyBorder="1" applyAlignment="1" applyProtection="1">
      <alignment horizontal="center"/>
    </xf>
    <xf numFmtId="44" fontId="1" fillId="3" borderId="22" xfId="2" applyFont="1" applyFill="1" applyBorder="1" applyAlignment="1" applyProtection="1">
      <alignment horizontal="right"/>
    </xf>
    <xf numFmtId="44" fontId="1" fillId="3" borderId="3" xfId="2" applyFont="1" applyFill="1" applyBorder="1" applyAlignment="1" applyProtection="1">
      <alignment horizontal="right"/>
    </xf>
    <xf numFmtId="166" fontId="7" fillId="4" borderId="18" xfId="1" applyNumberFormat="1" applyFont="1" applyFill="1" applyBorder="1" applyAlignment="1" applyProtection="1">
      <alignment horizontal="center"/>
    </xf>
    <xf numFmtId="44" fontId="7" fillId="4" borderId="24" xfId="2" applyFont="1" applyFill="1" applyBorder="1" applyAlignment="1" applyProtection="1">
      <alignment horizontal="center"/>
    </xf>
    <xf numFmtId="167" fontId="7" fillId="4" borderId="32" xfId="2" applyNumberFormat="1" applyFont="1" applyFill="1" applyBorder="1" applyAlignment="1" applyProtection="1">
      <alignment horizontal="right"/>
    </xf>
    <xf numFmtId="44" fontId="7" fillId="4" borderId="4" xfId="2" applyFont="1" applyFill="1" applyBorder="1" applyAlignment="1">
      <alignment horizontal="center"/>
    </xf>
    <xf numFmtId="167" fontId="5" fillId="0" borderId="0" xfId="2" applyNumberFormat="1" applyFont="1" applyBorder="1" applyAlignment="1">
      <alignment horizontal="center"/>
    </xf>
    <xf numFmtId="166" fontId="7" fillId="0" borderId="0" xfId="1" applyNumberFormat="1" applyFont="1" applyFill="1" applyBorder="1" applyAlignment="1" applyProtection="1">
      <alignment horizontal="right"/>
    </xf>
    <xf numFmtId="167" fontId="5" fillId="0" borderId="0" xfId="2" applyNumberFormat="1" applyFont="1" applyBorder="1"/>
    <xf numFmtId="44" fontId="7" fillId="0" borderId="40" xfId="2" applyFont="1" applyFill="1" applyBorder="1" applyAlignment="1" applyProtection="1">
      <alignment horizontal="right"/>
    </xf>
    <xf numFmtId="167" fontId="21" fillId="0" borderId="42" xfId="2" applyNumberFormat="1" applyFont="1" applyFill="1" applyBorder="1" applyAlignment="1" applyProtection="1">
      <alignment horizontal="right"/>
    </xf>
    <xf numFmtId="44" fontId="7" fillId="0" borderId="24" xfId="2" applyFont="1" applyFill="1" applyBorder="1" applyAlignment="1" applyProtection="1">
      <alignment horizontal="right"/>
    </xf>
    <xf numFmtId="167" fontId="7" fillId="0" borderId="4" xfId="2" applyNumberFormat="1" applyFont="1" applyFill="1" applyBorder="1" applyAlignment="1" applyProtection="1">
      <alignment horizontal="right"/>
    </xf>
    <xf numFmtId="44" fontId="7" fillId="0" borderId="4" xfId="2" applyFont="1" applyFill="1" applyBorder="1" applyAlignment="1">
      <alignment horizontal="right"/>
    </xf>
    <xf numFmtId="44" fontId="7" fillId="0" borderId="4" xfId="2" applyFont="1" applyFill="1" applyBorder="1" applyAlignment="1" applyProtection="1">
      <alignment horizontal="right"/>
    </xf>
    <xf numFmtId="167" fontId="5" fillId="0" borderId="39" xfId="2" applyNumberFormat="1" applyFont="1" applyFill="1" applyBorder="1" applyAlignment="1">
      <alignment horizontal="right"/>
    </xf>
    <xf numFmtId="167" fontId="5" fillId="0" borderId="36" xfId="2" applyNumberFormat="1" applyFont="1" applyFill="1" applyBorder="1" applyAlignment="1">
      <alignment horizontal="center"/>
    </xf>
    <xf numFmtId="167" fontId="5" fillId="0" borderId="38" xfId="2" applyNumberFormat="1" applyFont="1" applyFill="1" applyBorder="1" applyAlignment="1">
      <alignment horizontal="center"/>
    </xf>
    <xf numFmtId="167" fontId="5" fillId="3" borderId="39" xfId="2" applyNumberFormat="1" applyFont="1" applyFill="1" applyBorder="1" applyAlignment="1">
      <alignment horizontal="right"/>
    </xf>
    <xf numFmtId="167" fontId="19" fillId="8" borderId="39" xfId="2" applyNumberFormat="1" applyFont="1" applyFill="1" applyBorder="1" applyAlignment="1">
      <alignment horizontal="left" indent="1"/>
    </xf>
    <xf numFmtId="167" fontId="7" fillId="4" borderId="35" xfId="2" applyNumberFormat="1" applyFont="1" applyFill="1" applyBorder="1" applyAlignment="1" applyProtection="1">
      <alignment horizontal="right"/>
    </xf>
    <xf numFmtId="167" fontId="7" fillId="0" borderId="32" xfId="2" applyNumberFormat="1" applyFont="1" applyFill="1" applyBorder="1" applyAlignment="1" applyProtection="1">
      <alignment horizontal="right"/>
    </xf>
    <xf numFmtId="167" fontId="7" fillId="0" borderId="41" xfId="2" applyNumberFormat="1" applyFont="1" applyFill="1" applyBorder="1" applyAlignment="1" applyProtection="1">
      <alignment horizontal="right"/>
    </xf>
    <xf numFmtId="44" fontId="7" fillId="0" borderId="40" xfId="2" applyFont="1" applyFill="1" applyBorder="1" applyAlignment="1">
      <alignment horizontal="right"/>
    </xf>
    <xf numFmtId="0" fontId="20" fillId="0" borderId="3" xfId="0" applyFont="1" applyBorder="1" applyAlignment="1">
      <alignment horizontal="center"/>
    </xf>
    <xf numFmtId="9" fontId="7" fillId="7" borderId="28" xfId="3" applyFont="1" applyFill="1" applyBorder="1" applyAlignment="1" applyProtection="1">
      <alignment horizontal="right"/>
    </xf>
    <xf numFmtId="0" fontId="5" fillId="0" borderId="3" xfId="0" applyFont="1" applyBorder="1" applyAlignment="1">
      <alignment horizontal="center"/>
    </xf>
    <xf numFmtId="0" fontId="7" fillId="0" borderId="0" xfId="0" applyFont="1"/>
    <xf numFmtId="2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5" fontId="5" fillId="5" borderId="0" xfId="0" applyNumberFormat="1" applyFont="1" applyFill="1"/>
    <xf numFmtId="0" fontId="0" fillId="5" borderId="0" xfId="0" applyFill="1" applyAlignment="1">
      <alignment horizontal="center"/>
    </xf>
    <xf numFmtId="0" fontId="7" fillId="4" borderId="12" xfId="0" applyFont="1" applyFill="1" applyBorder="1"/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5" fontId="7" fillId="5" borderId="0" xfId="0" applyNumberFormat="1" applyFont="1" applyFill="1" applyAlignment="1">
      <alignment horizontal="right"/>
    </xf>
    <xf numFmtId="0" fontId="9" fillId="3" borderId="5" xfId="0" applyFont="1" applyFill="1" applyBorder="1" applyAlignment="1">
      <alignment horizontal="left"/>
    </xf>
    <xf numFmtId="0" fontId="4" fillId="0" borderId="2" xfId="0" applyFont="1" applyBorder="1" applyAlignment="1">
      <alignment horizontal="centerContinuous" vertical="center"/>
    </xf>
    <xf numFmtId="166" fontId="1" fillId="3" borderId="17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1" fillId="3" borderId="22" xfId="2" applyFont="1" applyFill="1" applyBorder="1" applyAlignment="1" applyProtection="1">
      <alignment horizontal="right" vertical="center"/>
    </xf>
    <xf numFmtId="164" fontId="5" fillId="5" borderId="0" xfId="0" applyNumberFormat="1" applyFont="1" applyFill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166" fontId="1" fillId="0" borderId="5" xfId="1" applyNumberFormat="1" applyFont="1" applyFill="1" applyBorder="1" applyAlignment="1" applyProtection="1">
      <alignment horizontal="right"/>
    </xf>
    <xf numFmtId="37" fontId="5" fillId="0" borderId="2" xfId="0" applyNumberFormat="1" applyFont="1" applyBorder="1" applyAlignment="1">
      <alignment horizontal="center" vertical="center"/>
    </xf>
    <xf numFmtId="37" fontId="1" fillId="2" borderId="2" xfId="0" applyNumberFormat="1" applyFont="1" applyFill="1" applyBorder="1" applyAlignment="1">
      <alignment horizontal="right" vertical="center"/>
    </xf>
    <xf numFmtId="167" fontId="5" fillId="5" borderId="30" xfId="2" applyNumberFormat="1" applyFont="1" applyFill="1" applyBorder="1" applyAlignment="1" applyProtection="1">
      <alignment horizontal="right"/>
    </xf>
    <xf numFmtId="0" fontId="1" fillId="2" borderId="2" xfId="0" applyFont="1" applyFill="1" applyBorder="1" applyAlignment="1">
      <alignment horizontal="right"/>
    </xf>
    <xf numFmtId="0" fontId="1" fillId="0" borderId="46" xfId="0" applyFont="1" applyBorder="1"/>
    <xf numFmtId="0" fontId="1" fillId="0" borderId="47" xfId="0" applyFont="1" applyBorder="1"/>
    <xf numFmtId="37" fontId="1" fillId="2" borderId="47" xfId="0" applyNumberFormat="1" applyFont="1" applyFill="1" applyBorder="1" applyAlignment="1">
      <alignment horizontal="right" vertical="center"/>
    </xf>
    <xf numFmtId="167" fontId="5" fillId="5" borderId="48" xfId="2" applyNumberFormat="1" applyFont="1" applyFill="1" applyBorder="1" applyAlignment="1" applyProtection="1">
      <alignment horizontal="right"/>
    </xf>
    <xf numFmtId="0" fontId="1" fillId="0" borderId="39" xfId="0" applyFont="1" applyBorder="1"/>
    <xf numFmtId="0" fontId="1" fillId="0" borderId="26" xfId="0" applyFont="1" applyBorder="1"/>
    <xf numFmtId="37" fontId="5" fillId="0" borderId="3" xfId="0" applyNumberFormat="1" applyFont="1" applyBorder="1" applyAlignment="1">
      <alignment horizontal="center" vertical="center"/>
    </xf>
    <xf numFmtId="0" fontId="1" fillId="0" borderId="49" xfId="0" applyFont="1" applyBorder="1"/>
    <xf numFmtId="0" fontId="1" fillId="0" borderId="50" xfId="0" applyFont="1" applyBorder="1"/>
    <xf numFmtId="44" fontId="1" fillId="0" borderId="45" xfId="2" applyFont="1" applyFill="1" applyBorder="1" applyAlignment="1" applyProtection="1">
      <alignment horizontal="right"/>
    </xf>
    <xf numFmtId="3" fontId="7" fillId="0" borderId="51" xfId="0" applyNumberFormat="1" applyFont="1" applyBorder="1"/>
    <xf numFmtId="3" fontId="7" fillId="5" borderId="52" xfId="0" applyNumberFormat="1" applyFont="1" applyFill="1" applyBorder="1"/>
    <xf numFmtId="166" fontId="7" fillId="0" borderId="53" xfId="1" applyNumberFormat="1" applyFont="1" applyFill="1" applyBorder="1" applyAlignment="1" applyProtection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2" borderId="13" xfId="0" applyNumberFormat="1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167" fontId="5" fillId="0" borderId="30" xfId="2" applyNumberFormat="1" applyFont="1" applyBorder="1" applyAlignment="1">
      <alignment horizontal="right"/>
    </xf>
    <xf numFmtId="44" fontId="0" fillId="0" borderId="5" xfId="2" applyFont="1" applyBorder="1" applyAlignment="1">
      <alignment horizontal="right"/>
    </xf>
    <xf numFmtId="0" fontId="0" fillId="0" borderId="2" xfId="0" applyBorder="1"/>
    <xf numFmtId="164" fontId="5" fillId="5" borderId="0" xfId="2" applyNumberFormat="1" applyFont="1" applyFill="1" applyAlignment="1">
      <alignment horizontal="right"/>
    </xf>
    <xf numFmtId="0" fontId="0" fillId="0" borderId="5" xfId="0" applyBorder="1" applyAlignment="1">
      <alignment horizontal="left" indent="1"/>
    </xf>
    <xf numFmtId="166" fontId="0" fillId="7" borderId="5" xfId="1" applyNumberFormat="1" applyFont="1" applyFill="1" applyBorder="1" applyAlignment="1">
      <alignment horizontal="right"/>
    </xf>
    <xf numFmtId="44" fontId="0" fillId="0" borderId="22" xfId="2" applyFont="1" applyBorder="1" applyAlignment="1">
      <alignment horizontal="right"/>
    </xf>
    <xf numFmtId="44" fontId="0" fillId="7" borderId="3" xfId="2" applyFont="1" applyFill="1" applyBorder="1" applyAlignment="1">
      <alignment horizontal="right"/>
    </xf>
    <xf numFmtId="167" fontId="5" fillId="0" borderId="39" xfId="2" applyNumberFormat="1" applyFont="1" applyBorder="1" applyAlignment="1">
      <alignment horizontal="right"/>
    </xf>
    <xf numFmtId="3" fontId="5" fillId="5" borderId="0" xfId="2" applyNumberFormat="1" applyFont="1" applyFill="1" applyAlignment="1">
      <alignment horizontal="center"/>
    </xf>
    <xf numFmtId="44" fontId="0" fillId="7" borderId="22" xfId="2" applyFont="1" applyFill="1" applyBorder="1" applyAlignment="1">
      <alignment horizontal="right"/>
    </xf>
    <xf numFmtId="44" fontId="0" fillId="0" borderId="3" xfId="2" applyFont="1" applyBorder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166" fontId="0" fillId="7" borderId="17" xfId="1" applyNumberFormat="1" applyFont="1" applyFill="1" applyBorder="1" applyAlignment="1">
      <alignment horizontal="right"/>
    </xf>
    <xf numFmtId="44" fontId="0" fillId="7" borderId="5" xfId="2" applyFont="1" applyFill="1" applyBorder="1" applyAlignment="1">
      <alignment horizontal="right"/>
    </xf>
    <xf numFmtId="10" fontId="7" fillId="7" borderId="28" xfId="3" applyNumberFormat="1" applyFont="1" applyFill="1" applyBorder="1" applyAlignment="1" applyProtection="1">
      <alignment horizontal="right"/>
    </xf>
    <xf numFmtId="166" fontId="0" fillId="0" borderId="17" xfId="1" applyNumberFormat="1" applyFont="1" applyFill="1" applyBorder="1" applyAlignment="1">
      <alignment horizontal="right"/>
    </xf>
    <xf numFmtId="164" fontId="5" fillId="5" borderId="0" xfId="2" applyNumberFormat="1" applyFont="1" applyFill="1" applyBorder="1" applyAlignment="1">
      <alignment horizontal="left"/>
    </xf>
    <xf numFmtId="166" fontId="23" fillId="0" borderId="28" xfId="1" applyNumberFormat="1" applyFont="1" applyFill="1" applyBorder="1" applyAlignment="1" applyProtection="1">
      <alignment horizontal="right"/>
    </xf>
    <xf numFmtId="164" fontId="5" fillId="5" borderId="0" xfId="2" applyNumberFormat="1" applyFont="1" applyFill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wrapText="1"/>
    </xf>
    <xf numFmtId="0" fontId="0" fillId="5" borderId="0" xfId="0" applyFill="1"/>
    <xf numFmtId="0" fontId="17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5" borderId="0" xfId="0" applyFont="1" applyFill="1"/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37" fontId="4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0" fillId="2" borderId="3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Continuous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Continuous" vertical="center"/>
    </xf>
    <xf numFmtId="37" fontId="11" fillId="5" borderId="0" xfId="0" applyNumberFormat="1" applyFont="1" applyFill="1" applyAlignment="1">
      <alignment horizontal="center"/>
    </xf>
    <xf numFmtId="39" fontId="4" fillId="5" borderId="0" xfId="0" applyNumberFormat="1" applyFont="1" applyFill="1" applyAlignment="1">
      <alignment horizontal="left" vertical="center"/>
    </xf>
    <xf numFmtId="0" fontId="16" fillId="3" borderId="5" xfId="0" applyFont="1" applyFill="1" applyBorder="1" applyAlignment="1">
      <alignment horizontal="left" wrapText="1"/>
    </xf>
    <xf numFmtId="37" fontId="1" fillId="3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5" borderId="0" xfId="0" applyFont="1" applyFill="1"/>
    <xf numFmtId="0" fontId="9" fillId="3" borderId="5" xfId="0" applyFont="1" applyFill="1" applyBorder="1" applyAlignment="1">
      <alignment horizontal="left" indent="1"/>
    </xf>
    <xf numFmtId="0" fontId="4" fillId="5" borderId="0" xfId="0" applyFont="1" applyFill="1" applyAlignment="1">
      <alignment horizontal="center" vertical="center" textRotation="90" wrapText="1"/>
    </xf>
    <xf numFmtId="0" fontId="5" fillId="5" borderId="0" xfId="0" applyFont="1" applyFill="1" applyAlignment="1">
      <alignment horizontal="center" textRotation="90" wrapText="1"/>
    </xf>
    <xf numFmtId="0" fontId="18" fillId="8" borderId="0" xfId="0" applyFont="1" applyFill="1" applyAlignment="1">
      <alignment horizontal="left" indent="1"/>
    </xf>
    <xf numFmtId="0" fontId="19" fillId="8" borderId="5" xfId="0" applyFont="1" applyFill="1" applyBorder="1" applyAlignment="1">
      <alignment horizontal="left" indent="2"/>
    </xf>
    <xf numFmtId="0" fontId="18" fillId="8" borderId="2" xfId="0" applyFont="1" applyFill="1" applyBorder="1" applyAlignment="1">
      <alignment horizontal="left" indent="1"/>
    </xf>
    <xf numFmtId="37" fontId="18" fillId="8" borderId="2" xfId="0" applyNumberFormat="1" applyFont="1" applyFill="1" applyBorder="1" applyAlignment="1">
      <alignment horizontal="center"/>
    </xf>
    <xf numFmtId="0" fontId="6" fillId="8" borderId="0" xfId="0" applyFont="1" applyFill="1" applyAlignment="1">
      <alignment horizontal="left" vertical="center" wrapText="1" indent="1"/>
    </xf>
    <xf numFmtId="0" fontId="19" fillId="8" borderId="0" xfId="0" applyFont="1" applyFill="1" applyAlignment="1">
      <alignment horizontal="left" wrapText="1" indent="1"/>
    </xf>
    <xf numFmtId="0" fontId="1" fillId="0" borderId="5" xfId="0" applyFont="1" applyBorder="1" applyAlignment="1">
      <alignment horizontal="left" indent="1"/>
    </xf>
    <xf numFmtId="37" fontId="5" fillId="0" borderId="2" xfId="0" applyNumberFormat="1" applyFont="1" applyBorder="1" applyAlignment="1">
      <alignment horizontal="center"/>
    </xf>
    <xf numFmtId="0" fontId="22" fillId="0" borderId="5" xfId="0" applyFont="1" applyBorder="1" applyAlignment="1">
      <alignment horizontal="left" indent="1"/>
    </xf>
    <xf numFmtId="0" fontId="1" fillId="0" borderId="0" xfId="0" applyFont="1"/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5" fillId="5" borderId="0" xfId="2" applyNumberFormat="1" applyFont="1" applyFill="1" applyBorder="1" applyAlignment="1">
      <alignment horizontal="left"/>
    </xf>
    <xf numFmtId="0" fontId="18" fillId="0" borderId="2" xfId="0" applyFont="1" applyBorder="1"/>
    <xf numFmtId="0" fontId="7" fillId="4" borderId="36" xfId="0" applyFont="1" applyFill="1" applyBorder="1" applyAlignment="1">
      <alignment horizontal="center"/>
    </xf>
    <xf numFmtId="0" fontId="12" fillId="0" borderId="19" xfId="0" applyFont="1" applyBorder="1" applyAlignment="1">
      <alignment horizontal="left" indent="1"/>
    </xf>
    <xf numFmtId="0" fontId="7" fillId="0" borderId="14" xfId="0" applyFont="1" applyBorder="1"/>
    <xf numFmtId="0" fontId="23" fillId="0" borderId="14" xfId="0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indent="1"/>
    </xf>
    <xf numFmtId="0" fontId="7" fillId="0" borderId="11" xfId="0" applyFont="1" applyBorder="1"/>
    <xf numFmtId="0" fontId="23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35" xfId="0" applyNumberFormat="1" applyFont="1" applyBorder="1" applyAlignment="1">
      <alignment horizontal="right"/>
    </xf>
    <xf numFmtId="0" fontId="12" fillId="0" borderId="21" xfId="0" applyFont="1" applyBorder="1" applyAlignment="1">
      <alignment horizontal="left" indent="1"/>
    </xf>
    <xf numFmtId="0" fontId="7" fillId="0" borderId="40" xfId="0" applyFont="1" applyBorder="1"/>
    <xf numFmtId="43" fontId="7" fillId="0" borderId="41" xfId="1" applyFont="1" applyFill="1" applyBorder="1" applyAlignment="1" applyProtection="1">
      <alignment horizontal="right"/>
    </xf>
    <xf numFmtId="0" fontId="7" fillId="0" borderId="40" xfId="0" applyFont="1" applyBorder="1" applyAlignment="1">
      <alignment horizontal="center"/>
    </xf>
    <xf numFmtId="0" fontId="5" fillId="2" borderId="4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39" fontId="3" fillId="5" borderId="0" xfId="0" applyNumberFormat="1" applyFont="1" applyFill="1"/>
    <xf numFmtId="37" fontId="13" fillId="5" borderId="0" xfId="0" applyNumberFormat="1" applyFont="1" applyFill="1"/>
    <xf numFmtId="0" fontId="9" fillId="5" borderId="0" xfId="0" applyFont="1" applyFill="1"/>
    <xf numFmtId="39" fontId="3" fillId="5" borderId="0" xfId="0" applyNumberFormat="1" applyFont="1" applyFill="1" applyAlignment="1">
      <alignment horizontal="right"/>
    </xf>
    <xf numFmtId="37" fontId="13" fillId="5" borderId="0" xfId="0" applyNumberFormat="1" applyFont="1" applyFill="1" applyAlignment="1">
      <alignment horizontal="right"/>
    </xf>
    <xf numFmtId="39" fontId="13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/>
    </xf>
    <xf numFmtId="39" fontId="4" fillId="5" borderId="0" xfId="0" applyNumberFormat="1" applyFont="1" applyFill="1"/>
    <xf numFmtId="0" fontId="4" fillId="0" borderId="0" xfId="0" applyFont="1"/>
    <xf numFmtId="165" fontId="13" fillId="5" borderId="0" xfId="0" applyNumberFormat="1" applyFont="1" applyFill="1"/>
    <xf numFmtId="165" fontId="9" fillId="5" borderId="0" xfId="0" applyNumberFormat="1" applyFont="1" applyFill="1"/>
    <xf numFmtId="165" fontId="3" fillId="5" borderId="0" xfId="0" applyNumberFormat="1" applyFont="1" applyFill="1"/>
    <xf numFmtId="165" fontId="0" fillId="5" borderId="0" xfId="0" applyNumberFormat="1" applyFill="1"/>
    <xf numFmtId="0" fontId="8" fillId="5" borderId="0" xfId="0" applyFont="1" applyFill="1"/>
    <xf numFmtId="0" fontId="14" fillId="5" borderId="0" xfId="0" applyFont="1" applyFill="1" applyAlignment="1">
      <alignment horizontal="center"/>
    </xf>
    <xf numFmtId="39" fontId="14" fillId="5" borderId="0" xfId="0" applyNumberFormat="1" applyFont="1" applyFill="1"/>
    <xf numFmtId="0" fontId="15" fillId="5" borderId="0" xfId="0" applyFont="1" applyFill="1"/>
    <xf numFmtId="37" fontId="16" fillId="5" borderId="0" xfId="0" applyNumberFormat="1" applyFont="1" applyFill="1"/>
    <xf numFmtId="0" fontId="2" fillId="0" borderId="0" xfId="0" applyFont="1"/>
    <xf numFmtId="39" fontId="3" fillId="0" borderId="0" xfId="0" applyNumberFormat="1" applyFont="1"/>
    <xf numFmtId="39" fontId="3" fillId="0" borderId="0" xfId="0" applyNumberFormat="1" applyFont="1" applyAlignment="1">
      <alignment horizontal="right"/>
    </xf>
    <xf numFmtId="39" fontId="4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8A93-8361-4498-9CB2-6D36600DDCDD}">
  <sheetPr>
    <tabColor indexed="34"/>
    <pageSetUpPr fitToPage="1"/>
  </sheetPr>
  <dimension ref="A1:AN131"/>
  <sheetViews>
    <sheetView tabSelected="1" view="pageBreakPreview" topLeftCell="B1" zoomScale="70" zoomScaleNormal="70" zoomScaleSheetLayoutView="70" zoomScalePageLayoutView="70" workbookViewId="0">
      <pane ySplit="6" topLeftCell="A7" activePane="bottomLeft" state="frozen"/>
      <selection pane="bottomLeft" activeCell="R24" sqref="R24"/>
    </sheetView>
  </sheetViews>
  <sheetFormatPr defaultColWidth="12.5546875" defaultRowHeight="15.6"/>
  <cols>
    <col min="1" max="1" width="3" hidden="1" customWidth="1"/>
    <col min="2" max="2" width="69.88671875" style="218" customWidth="1"/>
    <col min="3" max="3" width="69.6640625" style="218" hidden="1" customWidth="1"/>
    <col min="4" max="4" width="19" style="22" customWidth="1"/>
    <col min="5" max="5" width="7.6640625" style="219" customWidth="1"/>
    <col min="6" max="6" width="3.6640625" style="218" customWidth="1"/>
    <col min="7" max="7" width="11.88671875" style="10" customWidth="1"/>
    <col min="8" max="8" width="25" style="27" customWidth="1"/>
    <col min="9" max="9" width="13.33203125" style="10" bestFit="1" customWidth="1"/>
    <col min="10" max="10" width="18" style="27" customWidth="1"/>
    <col min="11" max="11" width="15.44140625" style="11" customWidth="1"/>
    <col min="12" max="12" width="16.109375" style="58" customWidth="1"/>
    <col min="13" max="13" width="16" style="31" customWidth="1"/>
    <col min="14" max="14" width="3.6640625" style="240" customWidth="1"/>
    <col min="15" max="15" width="8.88671875" style="240" customWidth="1"/>
    <col min="16" max="16" width="6.5546875" customWidth="1"/>
    <col min="17" max="17" width="6.88671875" customWidth="1"/>
    <col min="18" max="18" width="9.6640625" customWidth="1"/>
    <col min="19" max="19" width="8" customWidth="1"/>
    <col min="20" max="20" width="14" customWidth="1"/>
    <col min="21" max="22" width="6.33203125" customWidth="1"/>
    <col min="23" max="23" width="8.88671875" customWidth="1"/>
    <col min="24" max="24" width="8.33203125" customWidth="1"/>
    <col min="25" max="25" width="17.33203125" bestFit="1" customWidth="1"/>
    <col min="26" max="26" width="5.44140625" customWidth="1"/>
    <col min="27" max="27" width="5.88671875" customWidth="1"/>
    <col min="28" max="28" width="8.109375" customWidth="1"/>
    <col min="29" max="29" width="6.44140625" customWidth="1"/>
    <col min="30" max="30" width="14.88671875" bestFit="1" customWidth="1"/>
    <col min="31" max="31" width="5.6640625" customWidth="1"/>
    <col min="32" max="32" width="5.5546875" customWidth="1"/>
    <col min="33" max="33" width="8.33203125" customWidth="1"/>
    <col min="34" max="34" width="8.44140625" customWidth="1"/>
    <col min="35" max="35" width="17.33203125" bestFit="1" customWidth="1"/>
    <col min="36" max="36" width="6" customWidth="1"/>
    <col min="37" max="37" width="5.33203125" customWidth="1"/>
    <col min="38" max="38" width="8.6640625" customWidth="1"/>
    <col min="39" max="39" width="7.44140625" customWidth="1"/>
  </cols>
  <sheetData>
    <row r="1" spans="1:39" s="1" customFormat="1" ht="21" customHeight="1" thickTop="1" thickBot="1">
      <c r="A1"/>
      <c r="B1" s="137" t="s">
        <v>26</v>
      </c>
      <c r="C1" s="138"/>
      <c r="D1" s="139"/>
      <c r="E1" s="140" t="s">
        <v>27</v>
      </c>
      <c r="F1" s="141"/>
      <c r="G1" s="141"/>
      <c r="H1" s="141"/>
      <c r="I1" s="141"/>
      <c r="J1" s="141"/>
      <c r="K1" s="141"/>
      <c r="L1" s="141"/>
      <c r="M1" s="142"/>
      <c r="N1" s="143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5"/>
    </row>
    <row r="2" spans="1:39" ht="31.5" customHeight="1" thickBot="1">
      <c r="B2" s="146" t="s">
        <v>0</v>
      </c>
      <c r="C2" s="147"/>
      <c r="D2" s="148"/>
      <c r="E2" s="149"/>
      <c r="F2" s="150"/>
      <c r="G2" s="150"/>
      <c r="H2" s="150"/>
      <c r="I2" s="150"/>
      <c r="J2" s="150"/>
      <c r="K2" s="150"/>
      <c r="L2" s="150"/>
      <c r="M2" s="151"/>
      <c r="N2" s="152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5"/>
    </row>
    <row r="3" spans="1:39" ht="7.5" customHeight="1" thickBo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5"/>
      <c r="N3" s="156"/>
      <c r="O3" s="156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</row>
    <row r="4" spans="1:39" ht="29.25" customHeight="1" thickBot="1">
      <c r="B4" s="153"/>
      <c r="C4" s="157"/>
      <c r="D4" s="146" t="s">
        <v>53</v>
      </c>
      <c r="E4" s="147"/>
      <c r="F4" s="147"/>
      <c r="G4" s="147"/>
      <c r="H4" s="147"/>
      <c r="I4" s="147"/>
      <c r="J4" s="147"/>
      <c r="K4" s="147"/>
      <c r="L4" s="147"/>
      <c r="M4" s="148"/>
      <c r="N4" s="156"/>
      <c r="O4" s="156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</row>
    <row r="5" spans="1:39" s="158" customFormat="1" ht="18" customHeight="1" thickBot="1">
      <c r="B5" s="159"/>
      <c r="C5" s="160"/>
      <c r="D5" s="18"/>
      <c r="E5" s="161"/>
      <c r="F5" s="162"/>
      <c r="G5" s="163" t="s">
        <v>1</v>
      </c>
      <c r="H5" s="164"/>
      <c r="I5" s="163" t="s">
        <v>2</v>
      </c>
      <c r="J5" s="164"/>
      <c r="K5" s="163" t="s">
        <v>3</v>
      </c>
      <c r="L5" s="164"/>
      <c r="M5" s="66" t="s">
        <v>4</v>
      </c>
      <c r="N5" s="165"/>
      <c r="O5" s="166"/>
      <c r="P5" s="166"/>
      <c r="Q5" s="166"/>
      <c r="R5" s="166"/>
      <c r="S5" s="166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</row>
    <row r="6" spans="1:39" s="168" customFormat="1" ht="28.5" customHeight="1">
      <c r="B6" s="169" t="s">
        <v>5</v>
      </c>
      <c r="C6" s="170"/>
      <c r="D6" s="19" t="s">
        <v>6</v>
      </c>
      <c r="E6" s="171" t="s">
        <v>7</v>
      </c>
      <c r="F6" s="172"/>
      <c r="G6" s="15" t="s">
        <v>8</v>
      </c>
      <c r="H6" s="23" t="s">
        <v>9</v>
      </c>
      <c r="I6" s="13" t="s">
        <v>8</v>
      </c>
      <c r="J6" s="23" t="s">
        <v>9</v>
      </c>
      <c r="K6" s="14" t="s">
        <v>8</v>
      </c>
      <c r="L6" s="23" t="s">
        <v>9</v>
      </c>
      <c r="M6" s="67" t="s">
        <v>10</v>
      </c>
      <c r="N6" s="165"/>
      <c r="O6" s="166"/>
      <c r="P6" s="166"/>
      <c r="Q6" s="166"/>
      <c r="R6" s="166"/>
      <c r="S6" s="166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</row>
    <row r="7" spans="1:39" ht="9" customHeight="1">
      <c r="B7" s="173"/>
      <c r="C7" s="173"/>
      <c r="D7" s="173"/>
      <c r="E7" s="174"/>
      <c r="F7" s="173"/>
      <c r="G7" s="173"/>
      <c r="H7" s="173"/>
      <c r="I7" s="173"/>
      <c r="J7" s="173"/>
      <c r="K7" s="173"/>
      <c r="L7" s="173"/>
      <c r="M7" s="175"/>
      <c r="N7" s="176"/>
      <c r="O7" s="176"/>
      <c r="P7" s="156"/>
      <c r="Q7" s="156"/>
      <c r="R7" s="177"/>
      <c r="S7" s="177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</row>
    <row r="8" spans="1:39" ht="29.25" customHeight="1">
      <c r="B8" s="178" t="s">
        <v>32</v>
      </c>
      <c r="C8" s="95"/>
      <c r="D8" s="49"/>
      <c r="E8" s="179"/>
      <c r="F8" s="180"/>
      <c r="G8" s="50"/>
      <c r="H8" s="24"/>
      <c r="I8" s="51"/>
      <c r="J8" s="24"/>
      <c r="K8" s="50"/>
      <c r="L8" s="24"/>
      <c r="M8" s="68"/>
      <c r="N8" s="2"/>
      <c r="O8" s="181"/>
      <c r="P8" s="145"/>
      <c r="Q8" s="145"/>
      <c r="R8" s="177"/>
      <c r="S8" s="177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</row>
    <row r="9" spans="1:39" ht="27.75" customHeight="1">
      <c r="B9" s="182" t="s">
        <v>68</v>
      </c>
      <c r="C9" s="95"/>
      <c r="D9" s="49"/>
      <c r="E9" s="179"/>
      <c r="F9" s="180"/>
      <c r="G9" s="50"/>
      <c r="H9" s="24"/>
      <c r="I9" s="51"/>
      <c r="J9" s="24"/>
      <c r="K9" s="50"/>
      <c r="L9" s="24"/>
      <c r="M9" s="68"/>
      <c r="N9" s="2"/>
      <c r="O9" s="3"/>
      <c r="P9" s="183"/>
      <c r="Q9" s="183"/>
      <c r="R9" s="184"/>
      <c r="S9" s="184"/>
      <c r="T9" s="3"/>
      <c r="U9" s="183"/>
      <c r="V9" s="183"/>
      <c r="W9" s="184"/>
      <c r="X9" s="184"/>
      <c r="Y9" s="3"/>
      <c r="Z9" s="183"/>
      <c r="AA9" s="183"/>
      <c r="AB9" s="184"/>
      <c r="AC9" s="184"/>
      <c r="AD9" s="3"/>
      <c r="AE9" s="183"/>
      <c r="AF9" s="183"/>
      <c r="AG9" s="184"/>
      <c r="AH9" s="184"/>
      <c r="AI9" s="3"/>
      <c r="AJ9" s="183"/>
      <c r="AK9" s="183"/>
      <c r="AL9" s="184"/>
      <c r="AM9" s="184"/>
    </row>
    <row r="10" spans="1:39" s="185" customFormat="1" ht="13.8">
      <c r="B10" s="186" t="s">
        <v>13</v>
      </c>
      <c r="C10" s="187"/>
      <c r="D10" s="43"/>
      <c r="E10" s="188"/>
      <c r="F10" s="180"/>
      <c r="G10" s="44"/>
      <c r="H10" s="45"/>
      <c r="I10" s="46"/>
      <c r="J10" s="46"/>
      <c r="K10" s="44"/>
      <c r="L10" s="45"/>
      <c r="M10" s="69"/>
      <c r="N10" s="47"/>
      <c r="O10" s="48"/>
      <c r="P10" s="189"/>
      <c r="Q10" s="189"/>
      <c r="R10" s="190"/>
      <c r="S10" s="190"/>
      <c r="T10" s="48"/>
      <c r="U10" s="189"/>
      <c r="V10" s="189"/>
      <c r="W10" s="190"/>
      <c r="X10" s="190"/>
      <c r="Y10" s="48"/>
      <c r="Z10" s="189"/>
      <c r="AA10" s="189"/>
      <c r="AB10" s="190"/>
      <c r="AC10" s="190"/>
      <c r="AD10" s="48"/>
      <c r="AE10" s="189"/>
      <c r="AF10" s="189"/>
      <c r="AG10" s="190"/>
      <c r="AH10" s="190"/>
      <c r="AI10" s="48"/>
      <c r="AJ10" s="189"/>
      <c r="AK10" s="189"/>
      <c r="AL10" s="190"/>
      <c r="AM10" s="190"/>
    </row>
    <row r="11" spans="1:39" ht="18" customHeight="1">
      <c r="B11" s="191" t="s">
        <v>30</v>
      </c>
      <c r="C11" s="95"/>
      <c r="D11" s="38"/>
      <c r="E11" s="192" t="s">
        <v>14</v>
      </c>
      <c r="F11" s="180"/>
      <c r="G11" s="6">
        <v>0</v>
      </c>
      <c r="H11" s="25">
        <f>G11*D11</f>
        <v>0</v>
      </c>
      <c r="I11" s="40"/>
      <c r="J11" s="25">
        <f>D11*I11*1.1</f>
        <v>0</v>
      </c>
      <c r="K11" s="8">
        <v>0</v>
      </c>
      <c r="L11" s="117">
        <f>K11*D11</f>
        <v>0</v>
      </c>
      <c r="M11" s="65">
        <f>H11+J11+L11</f>
        <v>0</v>
      </c>
      <c r="N11" s="2"/>
      <c r="O11" s="4"/>
      <c r="P11" s="78"/>
      <c r="Q11" s="78"/>
      <c r="R11" s="79"/>
      <c r="S11" s="78"/>
      <c r="T11" s="80"/>
      <c r="U11" s="78"/>
      <c r="V11" s="78"/>
      <c r="W11" s="81"/>
      <c r="X11" s="79"/>
      <c r="Y11" s="80"/>
      <c r="Z11" s="78"/>
      <c r="AA11" s="78"/>
      <c r="AB11" s="81"/>
      <c r="AC11" s="81"/>
      <c r="AD11" s="80"/>
      <c r="AE11" s="78"/>
      <c r="AF11" s="78"/>
      <c r="AG11" s="81"/>
      <c r="AH11" s="81"/>
      <c r="AI11" s="80"/>
      <c r="AJ11" s="78"/>
      <c r="AK11" s="78"/>
      <c r="AL11" s="81"/>
      <c r="AM11" s="81"/>
    </row>
    <row r="12" spans="1:39" ht="18" customHeight="1">
      <c r="B12" s="193" t="s">
        <v>24</v>
      </c>
      <c r="C12" s="95"/>
      <c r="D12" s="38"/>
      <c r="E12" s="192" t="s">
        <v>14</v>
      </c>
      <c r="F12" s="180"/>
      <c r="G12" s="41"/>
      <c r="H12" s="25">
        <f>G12*D12</f>
        <v>0</v>
      </c>
      <c r="I12" s="7">
        <v>0</v>
      </c>
      <c r="J12" s="25">
        <f>D12*I12*1.1</f>
        <v>0</v>
      </c>
      <c r="K12" s="118">
        <v>0</v>
      </c>
      <c r="L12" s="25">
        <f>K12*D12</f>
        <v>0</v>
      </c>
      <c r="M12" s="65">
        <f>H12+J12+L12</f>
        <v>0</v>
      </c>
      <c r="N12" s="2"/>
      <c r="O12" s="4"/>
      <c r="P12" s="78"/>
      <c r="Q12" s="78"/>
      <c r="R12" s="79"/>
      <c r="S12" s="78"/>
      <c r="T12" s="80"/>
      <c r="U12" s="78"/>
      <c r="V12" s="78"/>
      <c r="W12" s="81"/>
      <c r="X12" s="79"/>
      <c r="Y12" s="80"/>
      <c r="Z12" s="78"/>
      <c r="AA12" s="78"/>
      <c r="AB12" s="81"/>
      <c r="AC12" s="81"/>
      <c r="AD12" s="80"/>
      <c r="AE12" s="78"/>
      <c r="AF12" s="78"/>
      <c r="AG12" s="81"/>
      <c r="AH12" s="81"/>
      <c r="AI12" s="80"/>
      <c r="AJ12" s="78"/>
      <c r="AK12" s="78"/>
      <c r="AL12" s="81"/>
      <c r="AM12" s="81"/>
    </row>
    <row r="13" spans="1:39" ht="18.600000000000001" customHeight="1">
      <c r="B13" s="191" t="s">
        <v>15</v>
      </c>
      <c r="C13" s="95"/>
      <c r="D13" s="38"/>
      <c r="E13" s="192" t="s">
        <v>12</v>
      </c>
      <c r="F13" s="129"/>
      <c r="G13" s="41"/>
      <c r="H13" s="25">
        <f t="shared" ref="H13" si="0">G13*D13</f>
        <v>0</v>
      </c>
      <c r="I13" s="7">
        <v>0</v>
      </c>
      <c r="J13" s="25">
        <f>D13*I13*1.1</f>
        <v>0</v>
      </c>
      <c r="K13" s="8">
        <v>0</v>
      </c>
      <c r="L13" s="25">
        <f t="shared" ref="L13" si="1">K13*D13</f>
        <v>0</v>
      </c>
      <c r="M13" s="65">
        <f>H13+J13+L13</f>
        <v>0</v>
      </c>
      <c r="N13" s="2"/>
      <c r="O13" s="4"/>
      <c r="P13" s="78"/>
      <c r="Q13" s="78"/>
      <c r="R13" s="79"/>
      <c r="S13" s="78"/>
      <c r="T13" s="80"/>
      <c r="U13" s="78"/>
      <c r="V13" s="78"/>
      <c r="W13" s="81"/>
      <c r="X13" s="79"/>
      <c r="Y13" s="80"/>
      <c r="Z13" s="78"/>
      <c r="AA13" s="78"/>
      <c r="AB13" s="81"/>
      <c r="AC13" s="81"/>
      <c r="AD13" s="80"/>
      <c r="AE13" s="78"/>
      <c r="AF13" s="78"/>
      <c r="AG13" s="81"/>
      <c r="AH13" s="81"/>
      <c r="AI13" s="80"/>
      <c r="AJ13" s="78"/>
      <c r="AK13" s="78"/>
      <c r="AL13" s="81"/>
      <c r="AM13" s="81"/>
    </row>
    <row r="14" spans="1:39" ht="27.75" customHeight="1">
      <c r="B14" s="182" t="s">
        <v>28</v>
      </c>
      <c r="C14" s="95"/>
      <c r="D14" s="49"/>
      <c r="E14" s="179"/>
      <c r="F14" s="129"/>
      <c r="G14" s="50"/>
      <c r="H14" s="24"/>
      <c r="I14" s="51"/>
      <c r="J14" s="51"/>
      <c r="K14" s="50"/>
      <c r="L14" s="24"/>
      <c r="M14" s="68"/>
      <c r="N14" s="2"/>
      <c r="O14" s="3"/>
      <c r="P14" s="183"/>
      <c r="Q14" s="183"/>
      <c r="R14" s="184"/>
      <c r="S14" s="184"/>
      <c r="T14" s="3"/>
      <c r="U14" s="183"/>
      <c r="V14" s="183"/>
      <c r="W14" s="184"/>
      <c r="X14" s="184"/>
      <c r="Y14" s="3"/>
      <c r="Z14" s="183"/>
      <c r="AA14" s="183"/>
      <c r="AB14" s="184"/>
      <c r="AC14" s="184"/>
      <c r="AD14" s="3"/>
      <c r="AE14" s="183"/>
      <c r="AF14" s="183"/>
      <c r="AG14" s="184"/>
      <c r="AH14" s="184"/>
      <c r="AI14" s="3"/>
      <c r="AJ14" s="183"/>
      <c r="AK14" s="183"/>
      <c r="AL14" s="184"/>
      <c r="AM14" s="184"/>
    </row>
    <row r="15" spans="1:39" s="185" customFormat="1" ht="13.8">
      <c r="B15" s="186" t="s">
        <v>13</v>
      </c>
      <c r="C15" s="187"/>
      <c r="D15" s="43"/>
      <c r="E15" s="188"/>
      <c r="F15" s="129"/>
      <c r="G15" s="44"/>
      <c r="H15" s="45"/>
      <c r="I15" s="46"/>
      <c r="J15" s="46"/>
      <c r="K15" s="44"/>
      <c r="L15" s="45"/>
      <c r="M15" s="69"/>
      <c r="N15" s="47"/>
      <c r="O15" s="48"/>
      <c r="P15" s="189"/>
      <c r="Q15" s="189"/>
      <c r="R15" s="190"/>
      <c r="S15" s="190"/>
      <c r="T15" s="48"/>
      <c r="U15" s="189"/>
      <c r="V15" s="189"/>
      <c r="W15" s="190"/>
      <c r="X15" s="190"/>
      <c r="Y15" s="48"/>
      <c r="Z15" s="189"/>
      <c r="AA15" s="189"/>
      <c r="AB15" s="190"/>
      <c r="AC15" s="190"/>
      <c r="AD15" s="48"/>
      <c r="AE15" s="189"/>
      <c r="AF15" s="189"/>
      <c r="AG15" s="190"/>
      <c r="AH15" s="190"/>
      <c r="AI15" s="48"/>
      <c r="AJ15" s="189"/>
      <c r="AK15" s="189"/>
      <c r="AL15" s="190"/>
      <c r="AM15" s="190"/>
    </row>
    <row r="16" spans="1:39" ht="18" customHeight="1">
      <c r="B16" s="191" t="s">
        <v>30</v>
      </c>
      <c r="C16" s="95"/>
      <c r="D16" s="38"/>
      <c r="E16" s="192" t="s">
        <v>14</v>
      </c>
      <c r="F16" s="129"/>
      <c r="G16" s="6">
        <v>0</v>
      </c>
      <c r="H16" s="25">
        <f>G16*D16</f>
        <v>0</v>
      </c>
      <c r="I16" s="40"/>
      <c r="J16" s="25">
        <f>D16*I16*1.1</f>
        <v>0</v>
      </c>
      <c r="K16" s="8">
        <v>0</v>
      </c>
      <c r="L16" s="117">
        <f>K16*D16</f>
        <v>0</v>
      </c>
      <c r="M16" s="65">
        <f>H16+J16+L16</f>
        <v>0</v>
      </c>
      <c r="N16" s="2"/>
      <c r="O16" s="4"/>
      <c r="P16" s="78"/>
      <c r="Q16" s="78"/>
      <c r="R16" s="79"/>
      <c r="S16" s="78"/>
      <c r="T16" s="80"/>
      <c r="U16" s="78"/>
      <c r="V16" s="78"/>
      <c r="W16" s="81"/>
      <c r="X16" s="79"/>
      <c r="Y16" s="80"/>
      <c r="Z16" s="78"/>
      <c r="AA16" s="78"/>
      <c r="AB16" s="81"/>
      <c r="AC16" s="81"/>
      <c r="AD16" s="80"/>
      <c r="AE16" s="78"/>
      <c r="AF16" s="78"/>
      <c r="AG16" s="81"/>
      <c r="AH16" s="81"/>
      <c r="AI16" s="80"/>
      <c r="AJ16" s="78"/>
      <c r="AK16" s="78"/>
      <c r="AL16" s="81"/>
      <c r="AM16" s="81"/>
    </row>
    <row r="17" spans="1:40" ht="18" customHeight="1">
      <c r="B17" s="193" t="s">
        <v>24</v>
      </c>
      <c r="C17" s="95"/>
      <c r="D17" s="38"/>
      <c r="E17" s="192" t="s">
        <v>14</v>
      </c>
      <c r="F17" s="129"/>
      <c r="G17" s="41"/>
      <c r="H17" s="25">
        <f>G17*D17</f>
        <v>0</v>
      </c>
      <c r="I17" s="7">
        <v>0</v>
      </c>
      <c r="J17" s="25">
        <f>D17*I17*1.1</f>
        <v>0</v>
      </c>
      <c r="K17" s="118">
        <v>0</v>
      </c>
      <c r="L17" s="25">
        <f>K17*D17</f>
        <v>0</v>
      </c>
      <c r="M17" s="65">
        <f>H17+J17+L17</f>
        <v>0</v>
      </c>
      <c r="N17" s="2"/>
      <c r="O17" s="4"/>
      <c r="P17" s="78"/>
      <c r="Q17" s="78"/>
      <c r="R17" s="79"/>
      <c r="S17" s="78"/>
      <c r="T17" s="80"/>
      <c r="U17" s="78"/>
      <c r="V17" s="78"/>
      <c r="W17" s="81"/>
      <c r="X17" s="79"/>
      <c r="Y17" s="80"/>
      <c r="Z17" s="78"/>
      <c r="AA17" s="78"/>
      <c r="AB17" s="81"/>
      <c r="AC17" s="81"/>
      <c r="AD17" s="80"/>
      <c r="AE17" s="78"/>
      <c r="AF17" s="78"/>
      <c r="AG17" s="81"/>
      <c r="AH17" s="81"/>
      <c r="AI17" s="80"/>
      <c r="AJ17" s="78"/>
      <c r="AK17" s="78"/>
      <c r="AL17" s="81"/>
      <c r="AM17" s="81"/>
    </row>
    <row r="18" spans="1:40" ht="18.600000000000001" customHeight="1">
      <c r="B18" s="191" t="s">
        <v>15</v>
      </c>
      <c r="C18" s="95"/>
      <c r="D18" s="38"/>
      <c r="E18" s="192" t="s">
        <v>12</v>
      </c>
      <c r="F18" s="129"/>
      <c r="G18" s="41"/>
      <c r="H18" s="25">
        <f>G18*D18</f>
        <v>0</v>
      </c>
      <c r="I18" s="7">
        <v>0</v>
      </c>
      <c r="J18" s="25">
        <f>D18*I18*1.1</f>
        <v>0</v>
      </c>
      <c r="K18" s="8">
        <v>0</v>
      </c>
      <c r="L18" s="25">
        <f>K18*D18</f>
        <v>0</v>
      </c>
      <c r="M18" s="65">
        <f>H18+J18+L18</f>
        <v>0</v>
      </c>
      <c r="N18" s="2"/>
      <c r="O18" s="4"/>
      <c r="P18" s="78"/>
      <c r="Q18" s="78"/>
      <c r="R18" s="79"/>
      <c r="S18" s="78"/>
      <c r="T18" s="80"/>
      <c r="U18" s="78"/>
      <c r="V18" s="78"/>
      <c r="W18" s="81"/>
      <c r="X18" s="79"/>
      <c r="Y18" s="80"/>
      <c r="Z18" s="78"/>
      <c r="AA18" s="78"/>
      <c r="AB18" s="81"/>
      <c r="AC18" s="81"/>
      <c r="AD18" s="80"/>
      <c r="AE18" s="78"/>
      <c r="AF18" s="78"/>
      <c r="AG18" s="81"/>
      <c r="AH18" s="81"/>
      <c r="AI18" s="80"/>
      <c r="AJ18" s="78"/>
      <c r="AK18" s="78"/>
      <c r="AL18" s="81"/>
      <c r="AM18" s="81"/>
    </row>
    <row r="19" spans="1:40" ht="27.75" customHeight="1">
      <c r="B19" s="182" t="s">
        <v>29</v>
      </c>
      <c r="C19" s="95"/>
      <c r="D19" s="49"/>
      <c r="E19" s="179"/>
      <c r="F19" s="129"/>
      <c r="G19" s="50"/>
      <c r="H19" s="24"/>
      <c r="I19" s="51"/>
      <c r="J19" s="51"/>
      <c r="K19" s="50"/>
      <c r="L19" s="24"/>
      <c r="M19" s="68"/>
      <c r="N19" s="2"/>
      <c r="O19" s="3"/>
      <c r="P19" s="183"/>
      <c r="Q19" s="183"/>
      <c r="R19" s="184"/>
      <c r="S19" s="184"/>
      <c r="T19" s="3"/>
      <c r="U19" s="183"/>
      <c r="V19" s="183"/>
      <c r="W19" s="184"/>
      <c r="X19" s="184"/>
      <c r="Y19" s="3"/>
      <c r="Z19" s="183"/>
      <c r="AA19" s="183"/>
      <c r="AB19" s="184"/>
      <c r="AC19" s="184"/>
      <c r="AD19" s="3"/>
      <c r="AE19" s="183"/>
      <c r="AF19" s="183"/>
      <c r="AG19" s="184"/>
      <c r="AH19" s="184"/>
      <c r="AI19" s="3"/>
      <c r="AJ19" s="183"/>
      <c r="AK19" s="183"/>
      <c r="AL19" s="184"/>
      <c r="AM19" s="184"/>
    </row>
    <row r="20" spans="1:40" s="185" customFormat="1" ht="13.8">
      <c r="B20" s="186" t="s">
        <v>13</v>
      </c>
      <c r="C20" s="187"/>
      <c r="D20" s="43"/>
      <c r="E20" s="188"/>
      <c r="F20" s="129"/>
      <c r="G20" s="44"/>
      <c r="H20" s="45"/>
      <c r="I20" s="46"/>
      <c r="J20" s="46"/>
      <c r="K20" s="44"/>
      <c r="L20" s="45"/>
      <c r="M20" s="69"/>
      <c r="N20" s="47"/>
      <c r="O20" s="48"/>
      <c r="P20" s="189"/>
      <c r="Q20" s="189"/>
      <c r="R20" s="190"/>
      <c r="S20" s="190"/>
      <c r="T20" s="48"/>
      <c r="U20" s="189"/>
      <c r="V20" s="189"/>
      <c r="W20" s="190"/>
      <c r="X20" s="190"/>
      <c r="Y20" s="48"/>
      <c r="Z20" s="189"/>
      <c r="AA20" s="189"/>
      <c r="AB20" s="190"/>
      <c r="AC20" s="190"/>
      <c r="AD20" s="48"/>
      <c r="AE20" s="189"/>
      <c r="AF20" s="189"/>
      <c r="AG20" s="190"/>
      <c r="AH20" s="190"/>
      <c r="AI20" s="48"/>
      <c r="AJ20" s="189"/>
      <c r="AK20" s="189"/>
      <c r="AL20" s="190"/>
      <c r="AM20" s="190"/>
    </row>
    <row r="21" spans="1:40" ht="18" customHeight="1">
      <c r="B21" s="191" t="s">
        <v>30</v>
      </c>
      <c r="C21" s="95"/>
      <c r="D21" s="38"/>
      <c r="E21" s="192" t="s">
        <v>14</v>
      </c>
      <c r="F21" s="129"/>
      <c r="G21" s="6">
        <v>0</v>
      </c>
      <c r="H21" s="25">
        <f>G21*D21</f>
        <v>0</v>
      </c>
      <c r="I21" s="40"/>
      <c r="J21" s="25">
        <f>D21*I21*1.1</f>
        <v>0</v>
      </c>
      <c r="K21" s="8">
        <v>0</v>
      </c>
      <c r="L21" s="25"/>
      <c r="M21" s="65">
        <f>H21+J21+L21</f>
        <v>0</v>
      </c>
      <c r="N21" s="2"/>
      <c r="O21" s="4"/>
      <c r="P21" s="78"/>
      <c r="Q21" s="78"/>
      <c r="R21" s="79"/>
      <c r="S21" s="78"/>
      <c r="T21" s="80"/>
      <c r="U21" s="78"/>
      <c r="V21" s="78"/>
      <c r="W21" s="81"/>
      <c r="X21" s="79"/>
      <c r="Y21" s="80"/>
      <c r="Z21" s="78"/>
      <c r="AA21" s="78"/>
      <c r="AB21" s="81"/>
      <c r="AC21" s="81"/>
      <c r="AD21" s="80"/>
      <c r="AE21" s="78"/>
      <c r="AF21" s="78"/>
      <c r="AG21" s="81"/>
      <c r="AH21" s="81"/>
      <c r="AI21" s="80"/>
      <c r="AJ21" s="78"/>
      <c r="AK21" s="78"/>
      <c r="AL21" s="81"/>
      <c r="AM21" s="81"/>
    </row>
    <row r="22" spans="1:40" ht="18" customHeight="1">
      <c r="B22" s="193" t="s">
        <v>36</v>
      </c>
      <c r="C22" s="95"/>
      <c r="D22" s="38"/>
      <c r="E22" s="192" t="s">
        <v>14</v>
      </c>
      <c r="F22" s="129"/>
      <c r="G22" s="41"/>
      <c r="H22" s="25">
        <f>G22*D22</f>
        <v>0</v>
      </c>
      <c r="I22" s="7">
        <v>0</v>
      </c>
      <c r="J22" s="25">
        <f>D22*I22*1.1</f>
        <v>0</v>
      </c>
      <c r="K22" s="8">
        <v>0</v>
      </c>
      <c r="L22" s="25">
        <f>K22*D22</f>
        <v>0</v>
      </c>
      <c r="M22" s="65">
        <f>H22+J22+L22</f>
        <v>0</v>
      </c>
      <c r="N22" s="2"/>
      <c r="O22" s="4"/>
      <c r="P22" s="78"/>
      <c r="Q22" s="78"/>
      <c r="R22" s="79"/>
      <c r="S22" s="78"/>
      <c r="T22" s="80"/>
      <c r="U22" s="78"/>
      <c r="V22" s="78"/>
      <c r="W22" s="81"/>
      <c r="X22" s="79"/>
      <c r="Y22" s="80"/>
      <c r="Z22" s="78"/>
      <c r="AA22" s="78"/>
      <c r="AB22" s="81"/>
      <c r="AC22" s="81"/>
      <c r="AD22" s="80"/>
      <c r="AE22" s="78"/>
      <c r="AF22" s="78"/>
      <c r="AG22" s="81"/>
      <c r="AH22" s="81"/>
      <c r="AI22" s="80"/>
      <c r="AJ22" s="78"/>
      <c r="AK22" s="78"/>
      <c r="AL22" s="81"/>
      <c r="AM22" s="81"/>
    </row>
    <row r="23" spans="1:40" ht="18.600000000000001" customHeight="1">
      <c r="B23" s="191" t="s">
        <v>31</v>
      </c>
      <c r="C23" s="95"/>
      <c r="D23" s="38"/>
      <c r="E23" s="192" t="s">
        <v>12</v>
      </c>
      <c r="F23" s="129"/>
      <c r="G23" s="41"/>
      <c r="H23" s="25">
        <f>G23*D23</f>
        <v>0</v>
      </c>
      <c r="I23" s="7">
        <v>0</v>
      </c>
      <c r="J23" s="25">
        <f>D23*I23*1.1</f>
        <v>0</v>
      </c>
      <c r="K23" s="8">
        <v>0</v>
      </c>
      <c r="L23" s="25">
        <f>K23*D23</f>
        <v>0</v>
      </c>
      <c r="M23" s="65">
        <f>H23+J23+L23</f>
        <v>0</v>
      </c>
      <c r="N23" s="2"/>
      <c r="O23" s="4"/>
      <c r="P23" s="78"/>
      <c r="Q23" s="78"/>
      <c r="R23" s="79"/>
      <c r="S23" s="78"/>
      <c r="T23" s="80"/>
      <c r="U23" s="78"/>
      <c r="V23" s="78"/>
      <c r="W23" s="81"/>
      <c r="X23" s="79"/>
      <c r="Y23" s="80"/>
      <c r="Z23" s="78"/>
      <c r="AA23" s="78"/>
      <c r="AB23" s="81"/>
      <c r="AC23" s="81"/>
      <c r="AD23" s="80"/>
      <c r="AE23" s="78"/>
      <c r="AF23" s="78"/>
      <c r="AG23" s="81"/>
      <c r="AH23" s="81"/>
      <c r="AI23" s="80"/>
      <c r="AJ23" s="78"/>
      <c r="AK23" s="78"/>
      <c r="AL23" s="81"/>
      <c r="AM23" s="81"/>
    </row>
    <row r="24" spans="1:40" ht="27.75" customHeight="1">
      <c r="B24" s="182" t="s">
        <v>16</v>
      </c>
      <c r="C24" s="95"/>
      <c r="D24" s="49"/>
      <c r="E24" s="179"/>
      <c r="F24" s="129"/>
      <c r="G24" s="50"/>
      <c r="H24" s="24"/>
      <c r="I24" s="51"/>
      <c r="J24" s="51"/>
      <c r="K24" s="50"/>
      <c r="L24" s="24"/>
      <c r="M24" s="68"/>
      <c r="N24" s="2"/>
      <c r="O24" s="3"/>
      <c r="P24" s="183"/>
      <c r="Q24" s="183"/>
      <c r="R24" s="184"/>
      <c r="S24" s="184"/>
      <c r="T24" s="3"/>
      <c r="U24" s="183"/>
      <c r="V24" s="183"/>
      <c r="W24" s="184"/>
      <c r="X24" s="184"/>
      <c r="Y24" s="3"/>
      <c r="Z24" s="183"/>
      <c r="AA24" s="183"/>
      <c r="AB24" s="184"/>
      <c r="AC24" s="184"/>
      <c r="AD24" s="3"/>
      <c r="AE24" s="183"/>
      <c r="AF24" s="183"/>
      <c r="AG24" s="184"/>
      <c r="AH24" s="184"/>
      <c r="AI24" s="3"/>
      <c r="AJ24" s="183"/>
      <c r="AK24" s="183"/>
      <c r="AL24" s="184"/>
      <c r="AM24" s="184"/>
    </row>
    <row r="25" spans="1:40" s="185" customFormat="1" ht="13.8">
      <c r="B25" s="186" t="s">
        <v>11</v>
      </c>
      <c r="C25" s="187"/>
      <c r="D25" s="43"/>
      <c r="E25" s="188"/>
      <c r="F25" s="129"/>
      <c r="G25" s="44"/>
      <c r="H25" s="45"/>
      <c r="I25" s="46"/>
      <c r="J25" s="46"/>
      <c r="K25" s="44"/>
      <c r="L25" s="45"/>
      <c r="M25" s="69"/>
      <c r="N25" s="47"/>
      <c r="O25" s="48"/>
      <c r="P25" s="189"/>
      <c r="Q25" s="189"/>
      <c r="R25" s="190"/>
      <c r="S25" s="190"/>
      <c r="T25" s="48"/>
      <c r="U25" s="189"/>
      <c r="V25" s="189"/>
      <c r="W25" s="190"/>
      <c r="X25" s="190"/>
      <c r="Y25" s="48"/>
      <c r="Z25" s="189"/>
      <c r="AA25" s="189"/>
      <c r="AB25" s="190"/>
      <c r="AC25" s="190"/>
      <c r="AD25" s="48"/>
      <c r="AE25" s="189"/>
      <c r="AF25" s="189"/>
      <c r="AG25" s="190"/>
      <c r="AH25" s="190"/>
      <c r="AI25" s="48"/>
      <c r="AJ25" s="189"/>
      <c r="AK25" s="189"/>
      <c r="AL25" s="190"/>
      <c r="AM25" s="190"/>
    </row>
    <row r="26" spans="1:40" s="194" customFormat="1" ht="18" customHeight="1">
      <c r="B26" s="191" t="s">
        <v>21</v>
      </c>
      <c r="C26" s="95"/>
      <c r="D26" s="39"/>
      <c r="E26" s="76" t="s">
        <v>62</v>
      </c>
      <c r="F26" s="129"/>
      <c r="G26" s="123">
        <v>0</v>
      </c>
      <c r="H26" s="25">
        <f t="shared" ref="H26:H33" si="2">G26*D26</f>
        <v>0</v>
      </c>
      <c r="I26" s="40"/>
      <c r="J26" s="25">
        <f>D26*I26*1.1</f>
        <v>0</v>
      </c>
      <c r="K26" s="8">
        <v>0</v>
      </c>
      <c r="L26" s="25">
        <f>K26*D26</f>
        <v>0</v>
      </c>
      <c r="M26" s="65">
        <f>H26+J26+L26</f>
        <v>0</v>
      </c>
      <c r="N26" s="134"/>
      <c r="O26" s="4"/>
      <c r="P26" s="195"/>
      <c r="Q26" s="195"/>
      <c r="R26" s="196"/>
      <c r="S26" s="195"/>
      <c r="T26" s="80"/>
      <c r="U26" s="195"/>
      <c r="V26" s="195"/>
      <c r="W26" s="197"/>
      <c r="X26" s="196"/>
      <c r="Y26" s="80"/>
      <c r="Z26" s="195"/>
      <c r="AA26" s="195"/>
      <c r="AB26" s="197"/>
      <c r="AC26" s="197"/>
      <c r="AD26" s="80"/>
      <c r="AE26" s="195"/>
      <c r="AF26" s="195"/>
      <c r="AG26" s="197"/>
      <c r="AH26" s="197"/>
      <c r="AI26" s="80"/>
      <c r="AJ26" s="195"/>
      <c r="AK26" s="195"/>
      <c r="AL26" s="197"/>
      <c r="AM26" s="197"/>
    </row>
    <row r="27" spans="1:40" s="194" customFormat="1" ht="18" customHeight="1">
      <c r="A27"/>
      <c r="B27" s="121" t="s">
        <v>21</v>
      </c>
      <c r="C27" s="119"/>
      <c r="D27" s="130"/>
      <c r="E27" s="76" t="s">
        <v>12</v>
      </c>
      <c r="F27" s="129"/>
      <c r="G27" s="127"/>
      <c r="H27" s="117">
        <f>G27*D27</f>
        <v>0</v>
      </c>
      <c r="I27" s="128">
        <v>0</v>
      </c>
      <c r="J27" s="117">
        <f>D27*I27*1.1</f>
        <v>0</v>
      </c>
      <c r="K27" s="118">
        <v>0</v>
      </c>
      <c r="L27" s="117">
        <f>K27*D27</f>
        <v>0</v>
      </c>
      <c r="M27" s="125">
        <f>H27+J27+L27</f>
        <v>0</v>
      </c>
      <c r="N27" s="120"/>
      <c r="O27" s="126"/>
      <c r="P27" s="78"/>
      <c r="Q27" s="78"/>
      <c r="R27" s="79"/>
      <c r="S27" s="78"/>
      <c r="T27" s="80"/>
      <c r="U27" s="78"/>
      <c r="V27" s="78"/>
      <c r="W27" s="81"/>
      <c r="X27" s="79"/>
      <c r="Y27" s="80"/>
      <c r="Z27" s="78"/>
      <c r="AA27" s="78"/>
      <c r="AB27" s="81"/>
      <c r="AC27" s="81"/>
      <c r="AD27" s="80"/>
      <c r="AE27" s="78"/>
      <c r="AF27" s="78"/>
      <c r="AG27" s="81"/>
      <c r="AH27" s="81"/>
      <c r="AI27" s="80"/>
      <c r="AJ27" s="78"/>
      <c r="AK27" s="78"/>
      <c r="AL27" s="81"/>
      <c r="AM27" s="81"/>
      <c r="AN27"/>
    </row>
    <row r="28" spans="1:40" s="185" customFormat="1" ht="13.8">
      <c r="B28" s="186" t="s">
        <v>13</v>
      </c>
      <c r="C28" s="187"/>
      <c r="D28" s="43"/>
      <c r="E28" s="188"/>
      <c r="F28" s="129"/>
      <c r="G28" s="44"/>
      <c r="H28" s="45"/>
      <c r="I28" s="46"/>
      <c r="J28" s="46"/>
      <c r="K28" s="44"/>
      <c r="L28" s="45"/>
      <c r="M28" s="69"/>
      <c r="N28" s="47"/>
      <c r="O28" s="48"/>
      <c r="P28" s="189"/>
      <c r="Q28" s="189"/>
      <c r="R28" s="190"/>
      <c r="S28" s="190"/>
      <c r="T28" s="48"/>
      <c r="U28" s="189"/>
      <c r="V28" s="189"/>
      <c r="W28" s="190"/>
      <c r="X28" s="190"/>
      <c r="Y28" s="48"/>
      <c r="Z28" s="189"/>
      <c r="AA28" s="189"/>
      <c r="AB28" s="190"/>
      <c r="AC28" s="190"/>
      <c r="AD28" s="48"/>
      <c r="AE28" s="189"/>
      <c r="AF28" s="189"/>
      <c r="AG28" s="190"/>
      <c r="AH28" s="190"/>
      <c r="AI28" s="48"/>
      <c r="AJ28" s="189"/>
      <c r="AK28" s="189"/>
      <c r="AL28" s="190"/>
      <c r="AM28" s="190"/>
    </row>
    <row r="29" spans="1:40" ht="18" customHeight="1">
      <c r="B29" s="191" t="s">
        <v>30</v>
      </c>
      <c r="C29" s="95"/>
      <c r="D29" s="38"/>
      <c r="E29" s="74" t="s">
        <v>14</v>
      </c>
      <c r="F29" s="129"/>
      <c r="G29" s="6">
        <v>0</v>
      </c>
      <c r="H29" s="25">
        <f t="shared" si="2"/>
        <v>0</v>
      </c>
      <c r="I29" s="40"/>
      <c r="J29" s="25">
        <f t="shared" ref="J29:J33" si="3">D29*I29*1.1</f>
        <v>0</v>
      </c>
      <c r="K29" s="8">
        <v>0</v>
      </c>
      <c r="L29" s="25"/>
      <c r="M29" s="65">
        <f t="shared" ref="M29:M33" si="4">H29+J29+L29</f>
        <v>0</v>
      </c>
      <c r="N29" s="198" t="s">
        <v>67</v>
      </c>
      <c r="O29" s="136"/>
      <c r="P29" s="136"/>
      <c r="Q29" s="136"/>
      <c r="R29" s="136"/>
      <c r="S29" s="136"/>
      <c r="T29" s="136"/>
      <c r="U29" s="78"/>
      <c r="V29" s="78"/>
      <c r="W29" s="81"/>
      <c r="X29" s="79"/>
      <c r="Y29" s="80"/>
      <c r="Z29" s="78"/>
      <c r="AA29" s="78"/>
      <c r="AB29" s="81"/>
      <c r="AC29" s="81"/>
      <c r="AD29" s="80"/>
      <c r="AE29" s="78"/>
      <c r="AF29" s="78"/>
      <c r="AG29" s="81"/>
      <c r="AH29" s="81"/>
      <c r="AI29" s="80"/>
      <c r="AJ29" s="78"/>
      <c r="AK29" s="78"/>
      <c r="AL29" s="81"/>
      <c r="AM29" s="81"/>
    </row>
    <row r="30" spans="1:40" ht="18.600000000000001" customHeight="1">
      <c r="B30" s="193" t="s">
        <v>36</v>
      </c>
      <c r="C30" s="95"/>
      <c r="D30" s="122"/>
      <c r="E30" s="74" t="s">
        <v>14</v>
      </c>
      <c r="F30" s="129"/>
      <c r="G30" s="41"/>
      <c r="H30" s="25">
        <f t="shared" si="2"/>
        <v>0</v>
      </c>
      <c r="I30" s="7">
        <v>0</v>
      </c>
      <c r="J30" s="25">
        <f t="shared" si="3"/>
        <v>0</v>
      </c>
      <c r="K30" s="42"/>
      <c r="L30" s="25">
        <f>K30*D30</f>
        <v>0</v>
      </c>
      <c r="M30" s="65">
        <f t="shared" si="4"/>
        <v>0</v>
      </c>
      <c r="N30" s="2"/>
      <c r="O30" s="4"/>
      <c r="P30" s="78"/>
      <c r="Q30" s="78"/>
      <c r="R30" s="79"/>
      <c r="S30" s="78"/>
      <c r="T30" s="80"/>
      <c r="U30" s="78"/>
      <c r="V30" s="78"/>
      <c r="W30" s="81"/>
      <c r="X30" s="79"/>
      <c r="Y30" s="80"/>
      <c r="Z30" s="78"/>
      <c r="AA30" s="78"/>
      <c r="AB30" s="81"/>
      <c r="AC30" s="81"/>
      <c r="AD30" s="80"/>
      <c r="AE30" s="78"/>
      <c r="AF30" s="78"/>
      <c r="AG30" s="81"/>
      <c r="AH30" s="81"/>
      <c r="AI30" s="80"/>
      <c r="AJ30" s="78"/>
      <c r="AK30" s="78"/>
      <c r="AL30" s="81"/>
      <c r="AM30" s="81"/>
    </row>
    <row r="31" spans="1:40" ht="18" customHeight="1">
      <c r="B31" s="191" t="s">
        <v>20</v>
      </c>
      <c r="C31" s="95"/>
      <c r="D31" s="130"/>
      <c r="E31" s="74" t="s">
        <v>12</v>
      </c>
      <c r="F31" s="129"/>
      <c r="G31" s="41"/>
      <c r="H31" s="25">
        <f t="shared" si="2"/>
        <v>0</v>
      </c>
      <c r="I31" s="7">
        <v>0</v>
      </c>
      <c r="J31" s="25">
        <f t="shared" si="3"/>
        <v>0</v>
      </c>
      <c r="K31" s="8">
        <v>0</v>
      </c>
      <c r="L31" s="25">
        <f>K31*D31</f>
        <v>0</v>
      </c>
      <c r="M31" s="65">
        <f t="shared" si="4"/>
        <v>0</v>
      </c>
      <c r="N31" s="2"/>
      <c r="O31" s="4"/>
      <c r="P31" s="78"/>
      <c r="Q31" s="78"/>
      <c r="R31" s="79"/>
      <c r="S31" s="78"/>
      <c r="T31" s="80"/>
      <c r="U31" s="78"/>
      <c r="V31" s="78"/>
      <c r="W31" s="81"/>
      <c r="X31" s="79"/>
      <c r="Y31" s="80"/>
      <c r="Z31" s="78"/>
      <c r="AA31" s="78"/>
      <c r="AB31" s="81"/>
      <c r="AC31" s="81"/>
      <c r="AD31" s="80"/>
      <c r="AE31" s="78"/>
      <c r="AF31" s="78"/>
      <c r="AG31" s="81"/>
      <c r="AH31" s="81"/>
      <c r="AI31" s="80"/>
      <c r="AJ31" s="78"/>
      <c r="AK31" s="78"/>
      <c r="AL31" s="81"/>
      <c r="AM31" s="81"/>
    </row>
    <row r="32" spans="1:40" ht="18" customHeight="1">
      <c r="B32" s="193" t="s">
        <v>22</v>
      </c>
      <c r="C32" s="199"/>
      <c r="D32" s="130"/>
      <c r="E32" s="74" t="s">
        <v>12</v>
      </c>
      <c r="F32" s="129"/>
      <c r="G32" s="41"/>
      <c r="H32" s="25">
        <f t="shared" si="2"/>
        <v>0</v>
      </c>
      <c r="I32" s="40"/>
      <c r="J32" s="25">
        <f t="shared" si="3"/>
        <v>0</v>
      </c>
      <c r="K32" s="8">
        <v>0</v>
      </c>
      <c r="L32" s="25">
        <f t="shared" ref="L32" si="5">K32*D32</f>
        <v>0</v>
      </c>
      <c r="M32" s="65">
        <f t="shared" si="4"/>
        <v>0</v>
      </c>
      <c r="N32" s="2"/>
      <c r="O32" s="4"/>
      <c r="P32" s="78"/>
      <c r="Q32" s="78"/>
      <c r="R32" s="79"/>
      <c r="S32" s="78"/>
      <c r="T32" s="80"/>
      <c r="U32" s="78"/>
      <c r="V32" s="78"/>
      <c r="W32" s="81"/>
      <c r="X32" s="79"/>
      <c r="Y32" s="80"/>
      <c r="Z32" s="78"/>
      <c r="AA32" s="78"/>
      <c r="AB32" s="81"/>
      <c r="AC32" s="81"/>
      <c r="AD32" s="80"/>
      <c r="AE32" s="78"/>
      <c r="AF32" s="78"/>
      <c r="AG32" s="81"/>
      <c r="AH32" s="81"/>
      <c r="AI32" s="80"/>
      <c r="AJ32" s="78"/>
      <c r="AK32" s="78"/>
      <c r="AL32" s="81"/>
      <c r="AM32" s="81"/>
    </row>
    <row r="33" spans="1:40" ht="18.600000000000001" customHeight="1">
      <c r="B33" s="191" t="s">
        <v>25</v>
      </c>
      <c r="C33" s="95"/>
      <c r="D33" s="130"/>
      <c r="E33" s="74" t="s">
        <v>12</v>
      </c>
      <c r="F33" s="129"/>
      <c r="G33" s="41"/>
      <c r="H33" s="25">
        <f t="shared" si="2"/>
        <v>0</v>
      </c>
      <c r="I33" s="40"/>
      <c r="J33" s="25">
        <f t="shared" si="3"/>
        <v>0</v>
      </c>
      <c r="K33" s="118">
        <v>0</v>
      </c>
      <c r="L33" s="25">
        <f>K33*D33</f>
        <v>0</v>
      </c>
      <c r="M33" s="65">
        <f t="shared" si="4"/>
        <v>0</v>
      </c>
      <c r="N33" s="2"/>
      <c r="O33" s="4"/>
      <c r="P33" s="78"/>
      <c r="Q33" s="78"/>
      <c r="R33" s="79"/>
      <c r="S33" s="78"/>
      <c r="T33" s="80"/>
      <c r="U33" s="78"/>
      <c r="V33" s="78"/>
      <c r="W33" s="81"/>
      <c r="X33" s="79"/>
      <c r="Y33" s="80"/>
      <c r="Z33" s="78"/>
      <c r="AA33" s="78"/>
      <c r="AB33" s="81"/>
      <c r="AC33" s="81"/>
      <c r="AD33" s="80"/>
      <c r="AE33" s="78"/>
      <c r="AF33" s="78"/>
      <c r="AG33" s="81"/>
      <c r="AH33" s="81"/>
      <c r="AI33" s="80"/>
      <c r="AJ33" s="78"/>
      <c r="AK33" s="78"/>
      <c r="AL33" s="81"/>
      <c r="AM33" s="81"/>
    </row>
    <row r="34" spans="1:40" ht="27.75" customHeight="1">
      <c r="B34" s="182" t="s">
        <v>64</v>
      </c>
      <c r="C34" s="95"/>
      <c r="D34" s="49"/>
      <c r="E34" s="179"/>
      <c r="F34" s="129"/>
      <c r="G34" s="50"/>
      <c r="H34" s="24"/>
      <c r="I34" s="51"/>
      <c r="J34" s="51"/>
      <c r="K34" s="50"/>
      <c r="L34" s="24"/>
      <c r="M34" s="68"/>
      <c r="N34" s="2"/>
      <c r="O34" s="3"/>
      <c r="P34" s="183"/>
      <c r="Q34" s="183"/>
      <c r="R34" s="184"/>
      <c r="S34" s="184"/>
      <c r="T34" s="3"/>
      <c r="U34" s="183"/>
      <c r="V34" s="183"/>
      <c r="W34" s="184"/>
      <c r="X34" s="184"/>
      <c r="Y34" s="3"/>
      <c r="Z34" s="183"/>
      <c r="AA34" s="183"/>
      <c r="AB34" s="184"/>
      <c r="AC34" s="184"/>
      <c r="AD34" s="3"/>
      <c r="AE34" s="183"/>
      <c r="AF34" s="183"/>
      <c r="AG34" s="184"/>
      <c r="AH34" s="184"/>
      <c r="AI34" s="3"/>
      <c r="AJ34" s="183"/>
      <c r="AK34" s="183"/>
      <c r="AL34" s="184"/>
      <c r="AM34" s="184"/>
    </row>
    <row r="35" spans="1:40" s="185" customFormat="1" ht="13.8">
      <c r="B35" s="186" t="s">
        <v>11</v>
      </c>
      <c r="C35" s="187"/>
      <c r="D35" s="43"/>
      <c r="E35" s="188"/>
      <c r="F35" s="129"/>
      <c r="G35" s="44"/>
      <c r="H35" s="45"/>
      <c r="I35" s="46"/>
      <c r="J35" s="46"/>
      <c r="K35" s="44"/>
      <c r="L35" s="45"/>
      <c r="M35" s="69"/>
      <c r="N35" s="47"/>
      <c r="O35" s="48"/>
      <c r="P35" s="189"/>
      <c r="Q35" s="189"/>
      <c r="R35" s="190"/>
      <c r="S35" s="190"/>
      <c r="T35" s="48"/>
      <c r="U35" s="189"/>
      <c r="V35" s="189"/>
      <c r="W35" s="190"/>
      <c r="X35" s="190"/>
      <c r="Y35" s="48"/>
      <c r="Z35" s="189"/>
      <c r="AA35" s="189"/>
      <c r="AB35" s="190"/>
      <c r="AC35" s="190"/>
      <c r="AD35" s="48"/>
      <c r="AE35" s="189"/>
      <c r="AF35" s="189"/>
      <c r="AG35" s="190"/>
      <c r="AH35" s="190"/>
      <c r="AI35" s="48"/>
      <c r="AJ35" s="189"/>
      <c r="AK35" s="189"/>
      <c r="AL35" s="190"/>
      <c r="AM35" s="190"/>
    </row>
    <row r="36" spans="1:40" s="194" customFormat="1" ht="18" customHeight="1">
      <c r="B36" s="191" t="s">
        <v>65</v>
      </c>
      <c r="C36" s="95"/>
      <c r="D36" s="39"/>
      <c r="E36" s="76" t="s">
        <v>62</v>
      </c>
      <c r="F36" s="129"/>
      <c r="G36" s="123">
        <v>0</v>
      </c>
      <c r="H36" s="25">
        <f t="shared" ref="H36" si="6">G36*D36</f>
        <v>0</v>
      </c>
      <c r="I36" s="124"/>
      <c r="J36" s="25">
        <f>D36*I36*1.1</f>
        <v>0</v>
      </c>
      <c r="K36" s="118">
        <v>0</v>
      </c>
      <c r="L36" s="25">
        <f>K36*D36</f>
        <v>0</v>
      </c>
      <c r="M36" s="65">
        <f>H36+J36+L36</f>
        <v>0</v>
      </c>
      <c r="N36" s="2"/>
      <c r="O36" s="4"/>
      <c r="P36" s="195"/>
      <c r="Q36" s="195"/>
      <c r="R36" s="196"/>
      <c r="S36" s="195"/>
      <c r="T36" s="80"/>
      <c r="U36" s="195"/>
      <c r="V36" s="195"/>
      <c r="W36" s="197"/>
      <c r="X36" s="196"/>
      <c r="Y36" s="80"/>
      <c r="Z36" s="195"/>
      <c r="AA36" s="195"/>
      <c r="AB36" s="197"/>
      <c r="AC36" s="197"/>
      <c r="AD36" s="80"/>
      <c r="AE36" s="195"/>
      <c r="AF36" s="195"/>
      <c r="AG36" s="197"/>
      <c r="AH36" s="197"/>
      <c r="AI36" s="80"/>
      <c r="AJ36" s="195"/>
      <c r="AK36" s="195"/>
      <c r="AL36" s="197"/>
      <c r="AM36" s="197"/>
    </row>
    <row r="37" spans="1:40" s="194" customFormat="1" ht="18" customHeight="1">
      <c r="A37"/>
      <c r="B37" s="121" t="s">
        <v>65</v>
      </c>
      <c r="C37" s="119"/>
      <c r="D37" s="133">
        <f>46853+64748</f>
        <v>111601</v>
      </c>
      <c r="E37" s="76" t="s">
        <v>12</v>
      </c>
      <c r="F37" s="129"/>
      <c r="G37" s="127"/>
      <c r="H37" s="117">
        <f>G37*D37</f>
        <v>0</v>
      </c>
      <c r="I37" s="128">
        <v>0</v>
      </c>
      <c r="J37" s="117">
        <f>D37*I37*1.1</f>
        <v>0</v>
      </c>
      <c r="K37" s="118">
        <v>0</v>
      </c>
      <c r="L37" s="117">
        <f>K37*D37</f>
        <v>0</v>
      </c>
      <c r="M37" s="125">
        <f>H37+J37+L37</f>
        <v>0</v>
      </c>
      <c r="N37" s="120"/>
      <c r="O37" s="126"/>
      <c r="P37" s="78"/>
      <c r="Q37" s="78"/>
      <c r="R37" s="79"/>
      <c r="S37" s="78"/>
      <c r="T37" s="80"/>
      <c r="U37" s="78"/>
      <c r="V37" s="78"/>
      <c r="W37" s="81"/>
      <c r="X37" s="79"/>
      <c r="Y37" s="80"/>
      <c r="Z37" s="78"/>
      <c r="AA37" s="78"/>
      <c r="AB37" s="81"/>
      <c r="AC37" s="81"/>
      <c r="AD37" s="80"/>
      <c r="AE37" s="78"/>
      <c r="AF37" s="78"/>
      <c r="AG37" s="81"/>
      <c r="AH37" s="81"/>
      <c r="AI37" s="80"/>
      <c r="AJ37" s="78"/>
      <c r="AK37" s="78"/>
      <c r="AL37" s="81"/>
      <c r="AM37" s="81"/>
      <c r="AN37"/>
    </row>
    <row r="38" spans="1:40" s="194" customFormat="1" ht="18" customHeight="1">
      <c r="A38"/>
      <c r="B38" s="121" t="s">
        <v>65</v>
      </c>
      <c r="C38" s="119"/>
      <c r="D38" s="130"/>
      <c r="E38" s="76" t="s">
        <v>14</v>
      </c>
      <c r="F38" s="129"/>
      <c r="G38" s="123">
        <v>0</v>
      </c>
      <c r="H38" s="117">
        <f>G38*D38</f>
        <v>0</v>
      </c>
      <c r="I38" s="128">
        <v>0</v>
      </c>
      <c r="J38" s="117">
        <f>D38*I38*1.1</f>
        <v>0</v>
      </c>
      <c r="K38" s="131"/>
      <c r="L38" s="117">
        <f>K38*D38</f>
        <v>0</v>
      </c>
      <c r="M38" s="125">
        <f>H38+J38+L38</f>
        <v>0</v>
      </c>
      <c r="N38" s="120"/>
      <c r="O38" s="126"/>
      <c r="P38" s="78"/>
      <c r="Q38" s="78"/>
      <c r="R38" s="79"/>
      <c r="S38" s="78"/>
      <c r="T38" s="80"/>
      <c r="U38" s="78"/>
      <c r="V38" s="78"/>
      <c r="W38" s="81"/>
      <c r="X38" s="79"/>
      <c r="Y38" s="80"/>
      <c r="Z38" s="78"/>
      <c r="AA38" s="78"/>
      <c r="AB38" s="81"/>
      <c r="AC38" s="81"/>
      <c r="AD38" s="80"/>
      <c r="AE38" s="78"/>
      <c r="AF38" s="78"/>
      <c r="AG38" s="81"/>
      <c r="AH38" s="81"/>
      <c r="AI38" s="80"/>
      <c r="AJ38" s="78"/>
      <c r="AK38" s="78"/>
      <c r="AL38" s="81"/>
      <c r="AM38" s="81"/>
      <c r="AN38"/>
    </row>
    <row r="39" spans="1:40" s="185" customFormat="1" ht="13.8">
      <c r="B39" s="186" t="s">
        <v>13</v>
      </c>
      <c r="C39" s="187"/>
      <c r="D39" s="43"/>
      <c r="E39" s="188"/>
      <c r="F39" s="129"/>
      <c r="G39" s="44"/>
      <c r="H39" s="45"/>
      <c r="I39" s="46"/>
      <c r="J39" s="46"/>
      <c r="K39" s="44"/>
      <c r="L39" s="45"/>
      <c r="M39" s="69"/>
      <c r="N39" s="47"/>
      <c r="O39" s="48"/>
      <c r="P39" s="189"/>
      <c r="Q39" s="189"/>
      <c r="R39" s="190"/>
      <c r="S39" s="190"/>
      <c r="T39" s="48"/>
      <c r="U39" s="189"/>
      <c r="V39" s="189"/>
      <c r="W39" s="190"/>
      <c r="X39" s="190"/>
      <c r="Y39" s="48"/>
      <c r="Z39" s="189"/>
      <c r="AA39" s="189"/>
      <c r="AB39" s="190"/>
      <c r="AC39" s="190"/>
      <c r="AD39" s="48"/>
      <c r="AE39" s="189"/>
      <c r="AF39" s="189"/>
      <c r="AG39" s="190"/>
      <c r="AH39" s="190"/>
      <c r="AI39" s="48"/>
      <c r="AJ39" s="189"/>
      <c r="AK39" s="189"/>
      <c r="AL39" s="190"/>
      <c r="AM39" s="190"/>
    </row>
    <row r="40" spans="1:40" ht="18" customHeight="1">
      <c r="B40" s="191" t="s">
        <v>30</v>
      </c>
      <c r="C40" s="95"/>
      <c r="D40" s="130"/>
      <c r="E40" s="74" t="s">
        <v>14</v>
      </c>
      <c r="F40" s="129"/>
      <c r="G40" s="6">
        <v>0</v>
      </c>
      <c r="H40" s="25">
        <f t="shared" ref="H40:H41" si="7">G40*D40</f>
        <v>0</v>
      </c>
      <c r="I40" s="40"/>
      <c r="J40" s="25">
        <f>D40*I40*1.1</f>
        <v>0</v>
      </c>
      <c r="K40" s="8">
        <v>0</v>
      </c>
      <c r="L40" s="117">
        <f>K40*D40</f>
        <v>0</v>
      </c>
      <c r="M40" s="65">
        <f t="shared" ref="M40:M41" si="8">H40+J40+L40</f>
        <v>0</v>
      </c>
      <c r="N40" s="198" t="s">
        <v>67</v>
      </c>
      <c r="O40" s="136"/>
      <c r="P40" s="136"/>
      <c r="Q40" s="136"/>
      <c r="R40" s="136"/>
      <c r="S40" s="136"/>
      <c r="T40" s="136"/>
      <c r="U40" s="78"/>
      <c r="V40" s="78"/>
      <c r="W40" s="81"/>
      <c r="X40" s="79"/>
      <c r="Y40" s="80"/>
      <c r="Z40" s="78"/>
      <c r="AA40" s="78"/>
      <c r="AB40" s="81"/>
      <c r="AC40" s="81"/>
      <c r="AD40" s="80"/>
      <c r="AE40" s="78"/>
      <c r="AF40" s="78"/>
      <c r="AG40" s="81"/>
      <c r="AH40" s="81"/>
      <c r="AI40" s="80"/>
      <c r="AJ40" s="78"/>
      <c r="AK40" s="78"/>
      <c r="AL40" s="81"/>
      <c r="AM40" s="81"/>
    </row>
    <row r="41" spans="1:40" ht="18.600000000000001" customHeight="1">
      <c r="B41" s="193" t="s">
        <v>36</v>
      </c>
      <c r="C41" s="95"/>
      <c r="D41" s="39"/>
      <c r="E41" s="74" t="s">
        <v>14</v>
      </c>
      <c r="F41" s="129"/>
      <c r="G41" s="41"/>
      <c r="H41" s="25">
        <f t="shared" si="7"/>
        <v>0</v>
      </c>
      <c r="I41" s="7">
        <v>0</v>
      </c>
      <c r="J41" s="25">
        <f>D41*I41*1.1</f>
        <v>0</v>
      </c>
      <c r="K41" s="42"/>
      <c r="L41" s="25">
        <f>K41*D41</f>
        <v>0</v>
      </c>
      <c r="M41" s="65">
        <f t="shared" si="8"/>
        <v>0</v>
      </c>
      <c r="N41" s="2"/>
      <c r="O41" s="4"/>
      <c r="P41" s="78"/>
      <c r="Q41" s="78"/>
      <c r="R41" s="79"/>
      <c r="S41" s="78"/>
      <c r="T41" s="80"/>
      <c r="U41" s="78"/>
      <c r="V41" s="78"/>
      <c r="W41" s="81"/>
      <c r="X41" s="79"/>
      <c r="Y41" s="80"/>
      <c r="Z41" s="78"/>
      <c r="AA41" s="78"/>
      <c r="AB41" s="81"/>
      <c r="AC41" s="81"/>
      <c r="AD41" s="80"/>
      <c r="AE41" s="78"/>
      <c r="AF41" s="78"/>
      <c r="AG41" s="81"/>
      <c r="AH41" s="81"/>
      <c r="AI41" s="80"/>
      <c r="AJ41" s="78"/>
      <c r="AK41" s="78"/>
      <c r="AL41" s="81"/>
      <c r="AM41" s="81"/>
    </row>
    <row r="42" spans="1:40" ht="27.75" customHeight="1">
      <c r="B42" s="182" t="s">
        <v>33</v>
      </c>
      <c r="C42" s="95"/>
      <c r="D42" s="49"/>
      <c r="E42" s="179"/>
      <c r="F42" s="129"/>
      <c r="G42" s="50"/>
      <c r="H42" s="24"/>
      <c r="I42" s="51"/>
      <c r="J42" s="51"/>
      <c r="K42" s="50"/>
      <c r="L42" s="24"/>
      <c r="M42" s="68"/>
      <c r="N42" s="2"/>
      <c r="O42" s="3"/>
      <c r="P42" s="183"/>
      <c r="Q42" s="183"/>
      <c r="R42" s="184"/>
      <c r="S42" s="184"/>
      <c r="T42" s="3"/>
      <c r="U42" s="183"/>
      <c r="V42" s="183"/>
      <c r="W42" s="184"/>
      <c r="X42" s="184"/>
      <c r="Y42" s="3"/>
      <c r="Z42" s="183"/>
      <c r="AA42" s="183"/>
      <c r="AB42" s="184"/>
      <c r="AC42" s="184"/>
      <c r="AD42" s="3"/>
      <c r="AE42" s="183"/>
      <c r="AF42" s="183"/>
      <c r="AG42" s="184"/>
      <c r="AH42" s="184"/>
      <c r="AI42" s="3"/>
      <c r="AJ42" s="183"/>
      <c r="AK42" s="183"/>
      <c r="AL42" s="184"/>
      <c r="AM42" s="184"/>
    </row>
    <row r="43" spans="1:40" s="185" customFormat="1" ht="13.8">
      <c r="B43" s="186" t="s">
        <v>11</v>
      </c>
      <c r="C43" s="187"/>
      <c r="D43" s="43"/>
      <c r="E43" s="188"/>
      <c r="F43" s="129"/>
      <c r="G43" s="44"/>
      <c r="H43" s="45"/>
      <c r="I43" s="46"/>
      <c r="J43" s="46"/>
      <c r="K43" s="44"/>
      <c r="L43" s="45"/>
      <c r="M43" s="69"/>
      <c r="N43" s="47"/>
      <c r="O43" s="48"/>
      <c r="P43" s="189"/>
      <c r="Q43" s="189"/>
      <c r="R43" s="190"/>
      <c r="S43" s="190"/>
      <c r="T43" s="48"/>
      <c r="U43" s="189"/>
      <c r="V43" s="189"/>
      <c r="W43" s="190"/>
      <c r="X43" s="190"/>
      <c r="Y43" s="48"/>
      <c r="Z43" s="189"/>
      <c r="AA43" s="189"/>
      <c r="AB43" s="190"/>
      <c r="AC43" s="190"/>
      <c r="AD43" s="48"/>
      <c r="AE43" s="189"/>
      <c r="AF43" s="189"/>
      <c r="AG43" s="190"/>
      <c r="AH43" s="190"/>
      <c r="AI43" s="48"/>
      <c r="AJ43" s="189"/>
      <c r="AK43" s="189"/>
      <c r="AL43" s="190"/>
      <c r="AM43" s="190"/>
    </row>
    <row r="44" spans="1:40" s="194" customFormat="1" ht="18" customHeight="1">
      <c r="A44"/>
      <c r="B44" s="121" t="s">
        <v>66</v>
      </c>
      <c r="C44" s="119"/>
      <c r="D44" s="130"/>
      <c r="E44" s="76" t="s">
        <v>62</v>
      </c>
      <c r="F44" s="129"/>
      <c r="G44" s="123">
        <v>0</v>
      </c>
      <c r="H44" s="117">
        <f>G44*D44</f>
        <v>0</v>
      </c>
      <c r="I44" s="124"/>
      <c r="J44" s="117">
        <f>D44*I44*1.1</f>
        <v>0</v>
      </c>
      <c r="K44" s="118">
        <v>0</v>
      </c>
      <c r="L44" s="117">
        <f>K44*D44</f>
        <v>0</v>
      </c>
      <c r="M44" s="125">
        <f>H44+J44+L44</f>
        <v>0</v>
      </c>
      <c r="N44" s="120"/>
      <c r="O44" s="126"/>
      <c r="P44" s="78"/>
      <c r="Q44" s="78"/>
      <c r="R44" s="79"/>
      <c r="S44" s="78"/>
      <c r="T44" s="80"/>
      <c r="U44" s="78"/>
      <c r="V44" s="78"/>
      <c r="W44" s="81"/>
      <c r="X44" s="79"/>
      <c r="Y44" s="80"/>
      <c r="Z44" s="78"/>
      <c r="AA44" s="78"/>
      <c r="AB44" s="81"/>
      <c r="AC44" s="81"/>
      <c r="AD44" s="80"/>
      <c r="AE44" s="78"/>
      <c r="AF44" s="78"/>
      <c r="AG44" s="81"/>
      <c r="AH44" s="81"/>
      <c r="AI44" s="80"/>
      <c r="AJ44" s="78"/>
      <c r="AK44" s="78"/>
      <c r="AL44" s="81"/>
      <c r="AM44" s="81"/>
      <c r="AN44"/>
    </row>
    <row r="45" spans="1:40" s="194" customFormat="1" ht="18" customHeight="1">
      <c r="A45"/>
      <c r="B45" s="121" t="s">
        <v>66</v>
      </c>
      <c r="C45" s="119"/>
      <c r="D45" s="130"/>
      <c r="E45" s="76" t="s">
        <v>14</v>
      </c>
      <c r="F45" s="129"/>
      <c r="G45" s="127"/>
      <c r="H45" s="117">
        <f>G45*D45</f>
        <v>0</v>
      </c>
      <c r="I45" s="128">
        <v>0</v>
      </c>
      <c r="J45" s="117">
        <f>D45*I45*1.1</f>
        <v>0</v>
      </c>
      <c r="K45" s="131"/>
      <c r="L45" s="117">
        <f>K45*D45</f>
        <v>0</v>
      </c>
      <c r="M45" s="125">
        <f>H45+J45+L45</f>
        <v>0</v>
      </c>
      <c r="N45" s="120"/>
      <c r="O45" s="126"/>
      <c r="P45" s="78"/>
      <c r="Q45" s="78"/>
      <c r="R45" s="79"/>
      <c r="S45" s="78"/>
      <c r="T45" s="80"/>
      <c r="U45" s="78"/>
      <c r="V45" s="78"/>
      <c r="W45" s="81"/>
      <c r="X45" s="79"/>
      <c r="Y45" s="80"/>
      <c r="Z45" s="78"/>
      <c r="AA45" s="78"/>
      <c r="AB45" s="81"/>
      <c r="AC45" s="81"/>
      <c r="AD45" s="80"/>
      <c r="AE45" s="78"/>
      <c r="AF45" s="78"/>
      <c r="AG45" s="81"/>
      <c r="AH45" s="81"/>
      <c r="AI45" s="80"/>
      <c r="AJ45" s="78"/>
      <c r="AK45" s="78"/>
      <c r="AL45" s="81"/>
      <c r="AM45" s="81"/>
      <c r="AN45"/>
    </row>
    <row r="46" spans="1:40" s="185" customFormat="1" ht="13.8">
      <c r="B46" s="186" t="s">
        <v>13</v>
      </c>
      <c r="C46" s="187"/>
      <c r="D46" s="43"/>
      <c r="E46" s="188"/>
      <c r="F46" s="129"/>
      <c r="G46" s="44"/>
      <c r="H46" s="45"/>
      <c r="I46" s="46"/>
      <c r="J46" s="46"/>
      <c r="K46" s="44"/>
      <c r="L46" s="45"/>
      <c r="M46" s="69"/>
      <c r="N46" s="47"/>
      <c r="O46" s="48"/>
      <c r="P46" s="189"/>
      <c r="Q46" s="189"/>
      <c r="R46" s="190"/>
      <c r="S46" s="190"/>
      <c r="T46" s="48"/>
      <c r="U46" s="189"/>
      <c r="V46" s="189"/>
      <c r="W46" s="190"/>
      <c r="X46" s="190"/>
      <c r="Y46" s="48"/>
      <c r="Z46" s="189"/>
      <c r="AA46" s="189"/>
      <c r="AB46" s="190"/>
      <c r="AC46" s="190"/>
      <c r="AD46" s="48"/>
      <c r="AE46" s="189"/>
      <c r="AF46" s="189"/>
      <c r="AG46" s="190"/>
      <c r="AH46" s="190"/>
      <c r="AI46" s="48"/>
      <c r="AJ46" s="189"/>
      <c r="AK46" s="189"/>
      <c r="AL46" s="190"/>
      <c r="AM46" s="190"/>
    </row>
    <row r="47" spans="1:40" ht="18" customHeight="1">
      <c r="B47" s="191" t="s">
        <v>30</v>
      </c>
      <c r="C47" s="95"/>
      <c r="D47" s="38"/>
      <c r="E47" s="74" t="s">
        <v>14</v>
      </c>
      <c r="F47" s="129"/>
      <c r="G47" s="6">
        <v>0</v>
      </c>
      <c r="H47" s="25">
        <f t="shared" ref="H47:H51" si="9">G47*D47</f>
        <v>0</v>
      </c>
      <c r="I47" s="40"/>
      <c r="J47" s="25">
        <f t="shared" ref="J47:J51" si="10">D47*I47*1.1</f>
        <v>0</v>
      </c>
      <c r="K47" s="8">
        <v>0</v>
      </c>
      <c r="L47" s="117">
        <f>K47*D47</f>
        <v>0</v>
      </c>
      <c r="M47" s="65">
        <f t="shared" ref="M47:M51" si="11">H47+J47+L47</f>
        <v>0</v>
      </c>
      <c r="N47" s="198" t="s">
        <v>67</v>
      </c>
      <c r="O47" s="136"/>
      <c r="P47" s="136"/>
      <c r="Q47" s="136"/>
      <c r="R47" s="136"/>
      <c r="S47" s="136"/>
      <c r="T47" s="136"/>
      <c r="U47" s="78"/>
      <c r="V47" s="78"/>
      <c r="W47" s="81"/>
      <c r="X47" s="79"/>
      <c r="Y47" s="80"/>
      <c r="Z47" s="78"/>
      <c r="AA47" s="78"/>
      <c r="AB47" s="81"/>
      <c r="AC47" s="81"/>
      <c r="AD47" s="80"/>
      <c r="AE47" s="78"/>
      <c r="AF47" s="78"/>
      <c r="AG47" s="81"/>
      <c r="AH47" s="81"/>
      <c r="AI47" s="80"/>
      <c r="AJ47" s="78"/>
      <c r="AK47" s="78"/>
      <c r="AL47" s="81"/>
      <c r="AM47" s="81"/>
    </row>
    <row r="48" spans="1:40" ht="18.600000000000001" customHeight="1">
      <c r="B48" s="193" t="s">
        <v>36</v>
      </c>
      <c r="C48" s="95"/>
      <c r="D48" s="39"/>
      <c r="E48" s="74" t="s">
        <v>14</v>
      </c>
      <c r="F48" s="129"/>
      <c r="G48" s="41"/>
      <c r="H48" s="25">
        <f t="shared" si="9"/>
        <v>0</v>
      </c>
      <c r="I48" s="7">
        <v>0</v>
      </c>
      <c r="J48" s="25">
        <f t="shared" si="10"/>
        <v>0</v>
      </c>
      <c r="K48" s="42"/>
      <c r="L48" s="25">
        <f>K48*D48</f>
        <v>0</v>
      </c>
      <c r="M48" s="65">
        <f t="shared" si="11"/>
        <v>0</v>
      </c>
      <c r="N48" s="2"/>
      <c r="O48" s="4"/>
      <c r="P48" s="78"/>
      <c r="Q48" s="78"/>
      <c r="R48" s="79"/>
      <c r="S48" s="78"/>
      <c r="T48" s="80"/>
      <c r="U48" s="78"/>
      <c r="V48" s="78"/>
      <c r="W48" s="81"/>
      <c r="X48" s="79"/>
      <c r="Y48" s="80"/>
      <c r="Z48" s="78"/>
      <c r="AA48" s="78"/>
      <c r="AB48" s="81"/>
      <c r="AC48" s="81"/>
      <c r="AD48" s="80"/>
      <c r="AE48" s="78"/>
      <c r="AF48" s="78"/>
      <c r="AG48" s="81"/>
      <c r="AH48" s="81"/>
      <c r="AI48" s="80"/>
      <c r="AJ48" s="78"/>
      <c r="AK48" s="78"/>
      <c r="AL48" s="81"/>
      <c r="AM48" s="81"/>
    </row>
    <row r="49" spans="2:39" ht="18" customHeight="1">
      <c r="B49" s="191" t="s">
        <v>34</v>
      </c>
      <c r="C49" s="95"/>
      <c r="D49" s="38"/>
      <c r="E49" s="74" t="s">
        <v>12</v>
      </c>
      <c r="F49" s="129"/>
      <c r="G49" s="41"/>
      <c r="H49" s="25">
        <f t="shared" si="9"/>
        <v>0</v>
      </c>
      <c r="I49" s="7">
        <v>0</v>
      </c>
      <c r="J49" s="25">
        <f t="shared" si="10"/>
        <v>0</v>
      </c>
      <c r="K49" s="8">
        <v>0</v>
      </c>
      <c r="L49" s="25">
        <f>K49*D49</f>
        <v>0</v>
      </c>
      <c r="M49" s="65">
        <f t="shared" si="11"/>
        <v>0</v>
      </c>
      <c r="N49" s="2"/>
      <c r="O49" s="4"/>
      <c r="P49" s="78"/>
      <c r="Q49" s="78"/>
      <c r="R49" s="79"/>
      <c r="S49" s="78"/>
      <c r="T49" s="80"/>
      <c r="U49" s="78"/>
      <c r="V49" s="78"/>
      <c r="W49" s="81"/>
      <c r="X49" s="79"/>
      <c r="Y49" s="80"/>
      <c r="Z49" s="78"/>
      <c r="AA49" s="78"/>
      <c r="AB49" s="81"/>
      <c r="AC49" s="81"/>
      <c r="AD49" s="80"/>
      <c r="AE49" s="78"/>
      <c r="AF49" s="78"/>
      <c r="AG49" s="81"/>
      <c r="AH49" s="81"/>
      <c r="AI49" s="80"/>
      <c r="AJ49" s="78"/>
      <c r="AK49" s="78"/>
      <c r="AL49" s="81"/>
      <c r="AM49" s="81"/>
    </row>
    <row r="50" spans="2:39" ht="18" customHeight="1">
      <c r="B50" s="193" t="s">
        <v>22</v>
      </c>
      <c r="C50" s="199"/>
      <c r="D50" s="38"/>
      <c r="E50" s="74" t="s">
        <v>12</v>
      </c>
      <c r="F50" s="129"/>
      <c r="G50" s="41"/>
      <c r="H50" s="25">
        <f t="shared" si="9"/>
        <v>0</v>
      </c>
      <c r="I50" s="40"/>
      <c r="J50" s="25">
        <f t="shared" si="10"/>
        <v>0</v>
      </c>
      <c r="K50" s="8">
        <v>0</v>
      </c>
      <c r="L50" s="25">
        <f t="shared" ref="L50" si="12">K50*D50</f>
        <v>0</v>
      </c>
      <c r="M50" s="65">
        <f t="shared" si="11"/>
        <v>0</v>
      </c>
      <c r="N50" s="2"/>
      <c r="O50" s="4"/>
      <c r="P50" s="78"/>
      <c r="Q50" s="78"/>
      <c r="R50" s="79"/>
      <c r="S50" s="78"/>
      <c r="T50" s="80"/>
      <c r="U50" s="78"/>
      <c r="V50" s="78"/>
      <c r="W50" s="81"/>
      <c r="X50" s="79"/>
      <c r="Y50" s="80"/>
      <c r="Z50" s="78"/>
      <c r="AA50" s="78"/>
      <c r="AB50" s="81"/>
      <c r="AC50" s="81"/>
      <c r="AD50" s="80"/>
      <c r="AE50" s="78"/>
      <c r="AF50" s="78"/>
      <c r="AG50" s="81"/>
      <c r="AH50" s="81"/>
      <c r="AI50" s="80"/>
      <c r="AJ50" s="78"/>
      <c r="AK50" s="78"/>
      <c r="AL50" s="81"/>
      <c r="AM50" s="81"/>
    </row>
    <row r="51" spans="2:39" ht="18.600000000000001" customHeight="1">
      <c r="B51" s="191" t="s">
        <v>25</v>
      </c>
      <c r="C51" s="95"/>
      <c r="D51" s="122"/>
      <c r="E51" s="74" t="s">
        <v>12</v>
      </c>
      <c r="F51" s="129"/>
      <c r="G51" s="41"/>
      <c r="H51" s="25">
        <f t="shared" si="9"/>
        <v>0</v>
      </c>
      <c r="I51" s="40"/>
      <c r="J51" s="25">
        <f t="shared" si="10"/>
        <v>0</v>
      </c>
      <c r="K51" s="118">
        <v>0</v>
      </c>
      <c r="L51" s="25">
        <f>K51*D51</f>
        <v>0</v>
      </c>
      <c r="M51" s="65">
        <f t="shared" si="11"/>
        <v>0</v>
      </c>
      <c r="N51" s="2"/>
      <c r="O51" s="4"/>
      <c r="P51" s="78"/>
      <c r="Q51" s="78"/>
      <c r="R51" s="79"/>
      <c r="S51" s="78"/>
      <c r="T51" s="80"/>
      <c r="U51" s="78"/>
      <c r="V51" s="78"/>
      <c r="W51" s="81"/>
      <c r="X51" s="79"/>
      <c r="Y51" s="80"/>
      <c r="Z51" s="78"/>
      <c r="AA51" s="78"/>
      <c r="AB51" s="81"/>
      <c r="AC51" s="81"/>
      <c r="AD51" s="80"/>
      <c r="AE51" s="78"/>
      <c r="AF51" s="78"/>
      <c r="AG51" s="81"/>
      <c r="AH51" s="81"/>
      <c r="AI51" s="80"/>
      <c r="AJ51" s="78"/>
      <c r="AK51" s="78"/>
      <c r="AL51" s="81"/>
      <c r="AM51" s="81"/>
    </row>
    <row r="52" spans="2:39" ht="27.75" customHeight="1">
      <c r="B52" s="182" t="s">
        <v>35</v>
      </c>
      <c r="C52" s="95"/>
      <c r="D52" s="49"/>
      <c r="E52" s="179"/>
      <c r="F52" s="129"/>
      <c r="G52" s="50"/>
      <c r="H52" s="24"/>
      <c r="I52" s="51"/>
      <c r="J52" s="51"/>
      <c r="K52" s="50"/>
      <c r="L52" s="24"/>
      <c r="M52" s="68"/>
      <c r="N52" s="2"/>
      <c r="O52" s="3"/>
      <c r="P52" s="183"/>
      <c r="Q52" s="183"/>
      <c r="R52" s="184"/>
      <c r="S52" s="184"/>
      <c r="T52" s="3"/>
      <c r="U52" s="183"/>
      <c r="V52" s="183"/>
      <c r="W52" s="184"/>
      <c r="X52" s="184"/>
      <c r="Y52" s="3"/>
      <c r="Z52" s="183"/>
      <c r="AA52" s="183"/>
      <c r="AB52" s="184"/>
      <c r="AC52" s="184"/>
      <c r="AD52" s="3"/>
      <c r="AE52" s="183"/>
      <c r="AF52" s="183"/>
      <c r="AG52" s="184"/>
      <c r="AH52" s="184"/>
      <c r="AI52" s="3"/>
      <c r="AJ52" s="183"/>
      <c r="AK52" s="183"/>
      <c r="AL52" s="184"/>
      <c r="AM52" s="184"/>
    </row>
    <row r="53" spans="2:39" s="185" customFormat="1" ht="13.8">
      <c r="B53" s="186" t="s">
        <v>13</v>
      </c>
      <c r="C53" s="187"/>
      <c r="D53" s="43"/>
      <c r="E53" s="188"/>
      <c r="F53" s="129"/>
      <c r="G53" s="44"/>
      <c r="H53" s="45"/>
      <c r="I53" s="46"/>
      <c r="J53" s="46"/>
      <c r="K53" s="44"/>
      <c r="L53" s="45"/>
      <c r="M53" s="69"/>
      <c r="N53" s="47"/>
      <c r="O53" s="48"/>
      <c r="P53" s="189"/>
      <c r="Q53" s="189"/>
      <c r="R53" s="190"/>
      <c r="S53" s="190"/>
      <c r="T53" s="48"/>
      <c r="U53" s="189"/>
      <c r="V53" s="189"/>
      <c r="W53" s="190"/>
      <c r="X53" s="190"/>
      <c r="Y53" s="48"/>
      <c r="Z53" s="189"/>
      <c r="AA53" s="189"/>
      <c r="AB53" s="190"/>
      <c r="AC53" s="190"/>
      <c r="AD53" s="48"/>
      <c r="AE53" s="189"/>
      <c r="AF53" s="189"/>
      <c r="AG53" s="190"/>
      <c r="AH53" s="190"/>
      <c r="AI53" s="48"/>
      <c r="AJ53" s="189"/>
      <c r="AK53" s="189"/>
      <c r="AL53" s="190"/>
      <c r="AM53" s="190"/>
    </row>
    <row r="54" spans="2:39" ht="18" customHeight="1">
      <c r="B54" s="191" t="s">
        <v>30</v>
      </c>
      <c r="C54" s="95"/>
      <c r="D54" s="38"/>
      <c r="E54" s="74" t="s">
        <v>14</v>
      </c>
      <c r="F54" s="129"/>
      <c r="G54" s="6">
        <v>0</v>
      </c>
      <c r="H54" s="25">
        <f t="shared" ref="H54:H57" si="13">G54*D54</f>
        <v>0</v>
      </c>
      <c r="I54" s="40"/>
      <c r="J54" s="25">
        <f>D54*I54*1.1</f>
        <v>0</v>
      </c>
      <c r="K54" s="8">
        <v>0</v>
      </c>
      <c r="L54" s="117">
        <f>K54*D54</f>
        <v>0</v>
      </c>
      <c r="M54" s="65">
        <f t="shared" ref="M54:M57" si="14">H54+J54+L54</f>
        <v>0</v>
      </c>
      <c r="N54" s="2"/>
      <c r="O54" s="4"/>
      <c r="P54" s="78"/>
      <c r="Q54" s="78"/>
      <c r="R54" s="79"/>
      <c r="S54" s="78"/>
      <c r="T54" s="80"/>
      <c r="U54" s="78"/>
      <c r="V54" s="78"/>
      <c r="W54" s="81"/>
      <c r="X54" s="79"/>
      <c r="Y54" s="80"/>
      <c r="Z54" s="78"/>
      <c r="AA54" s="78"/>
      <c r="AB54" s="81"/>
      <c r="AC54" s="81"/>
      <c r="AD54" s="80"/>
      <c r="AE54" s="78"/>
      <c r="AF54" s="78"/>
      <c r="AG54" s="81"/>
      <c r="AH54" s="81"/>
      <c r="AI54" s="80"/>
      <c r="AJ54" s="78"/>
      <c r="AK54" s="78"/>
      <c r="AL54" s="81"/>
      <c r="AM54" s="81"/>
    </row>
    <row r="55" spans="2:39" ht="18.600000000000001" customHeight="1">
      <c r="B55" s="193" t="s">
        <v>36</v>
      </c>
      <c r="C55" s="95"/>
      <c r="D55" s="122"/>
      <c r="E55" s="74" t="s">
        <v>14</v>
      </c>
      <c r="F55" s="129"/>
      <c r="G55" s="41"/>
      <c r="H55" s="25">
        <f t="shared" si="13"/>
        <v>0</v>
      </c>
      <c r="I55" s="7">
        <v>0</v>
      </c>
      <c r="J55" s="25">
        <f>D55*I55*1.1</f>
        <v>0</v>
      </c>
      <c r="K55" s="42"/>
      <c r="L55" s="25">
        <f>K55*D55</f>
        <v>0</v>
      </c>
      <c r="M55" s="65">
        <f t="shared" si="14"/>
        <v>0</v>
      </c>
      <c r="N55" s="198" t="s">
        <v>67</v>
      </c>
      <c r="O55" s="136"/>
      <c r="P55" s="136"/>
      <c r="Q55" s="136"/>
      <c r="R55" s="136"/>
      <c r="S55" s="136"/>
      <c r="T55" s="136"/>
      <c r="U55" s="78"/>
      <c r="V55" s="78"/>
      <c r="W55" s="81"/>
      <c r="X55" s="79"/>
      <c r="Y55" s="80"/>
      <c r="Z55" s="78"/>
      <c r="AA55" s="78"/>
      <c r="AB55" s="81"/>
      <c r="AC55" s="81"/>
      <c r="AD55" s="80"/>
      <c r="AE55" s="78"/>
      <c r="AF55" s="78"/>
      <c r="AG55" s="81"/>
      <c r="AH55" s="81"/>
      <c r="AI55" s="80"/>
      <c r="AJ55" s="78"/>
      <c r="AK55" s="78"/>
      <c r="AL55" s="81"/>
      <c r="AM55" s="81"/>
    </row>
    <row r="56" spans="2:39" ht="18" customHeight="1">
      <c r="B56" s="193" t="s">
        <v>22</v>
      </c>
      <c r="C56" s="199"/>
      <c r="D56" s="38"/>
      <c r="E56" s="74" t="s">
        <v>12</v>
      </c>
      <c r="F56" s="129"/>
      <c r="G56" s="41"/>
      <c r="H56" s="25">
        <f t="shared" si="13"/>
        <v>0</v>
      </c>
      <c r="I56" s="40"/>
      <c r="J56" s="25">
        <f>D56*I56*1.1</f>
        <v>0</v>
      </c>
      <c r="K56" s="8">
        <v>0</v>
      </c>
      <c r="L56" s="25">
        <f t="shared" ref="L56" si="15">K56*D56</f>
        <v>0</v>
      </c>
      <c r="M56" s="65">
        <f t="shared" si="14"/>
        <v>0</v>
      </c>
      <c r="N56" s="2"/>
      <c r="O56" s="4"/>
      <c r="P56" s="78"/>
      <c r="Q56" s="78"/>
      <c r="R56" s="79"/>
      <c r="S56" s="78"/>
      <c r="T56" s="80"/>
      <c r="U56" s="78"/>
      <c r="V56" s="78"/>
      <c r="W56" s="81"/>
      <c r="X56" s="79"/>
      <c r="Y56" s="80"/>
      <c r="Z56" s="78"/>
      <c r="AA56" s="78"/>
      <c r="AB56" s="81"/>
      <c r="AC56" s="81"/>
      <c r="AD56" s="80"/>
      <c r="AE56" s="78"/>
      <c r="AF56" s="78"/>
      <c r="AG56" s="81"/>
      <c r="AH56" s="81"/>
      <c r="AI56" s="80"/>
      <c r="AJ56" s="78"/>
      <c r="AK56" s="78"/>
      <c r="AL56" s="81"/>
      <c r="AM56" s="81"/>
    </row>
    <row r="57" spans="2:39" ht="18.600000000000001" customHeight="1">
      <c r="B57" s="191" t="s">
        <v>25</v>
      </c>
      <c r="C57" s="95"/>
      <c r="D57" s="39"/>
      <c r="E57" s="74" t="s">
        <v>12</v>
      </c>
      <c r="F57" s="129"/>
      <c r="G57" s="41"/>
      <c r="H57" s="25">
        <f t="shared" si="13"/>
        <v>0</v>
      </c>
      <c r="I57" s="40"/>
      <c r="J57" s="25">
        <f>D57*I57*1.1</f>
        <v>0</v>
      </c>
      <c r="K57" s="118">
        <v>0</v>
      </c>
      <c r="L57" s="25">
        <f>K57*D57</f>
        <v>0</v>
      </c>
      <c r="M57" s="65">
        <f t="shared" si="14"/>
        <v>0</v>
      </c>
      <c r="N57" s="2"/>
      <c r="O57" s="4"/>
      <c r="P57" s="78"/>
      <c r="Q57" s="78"/>
      <c r="R57" s="79"/>
      <c r="S57" s="78"/>
      <c r="T57" s="80"/>
      <c r="U57" s="78"/>
      <c r="V57" s="78"/>
      <c r="W57" s="81"/>
      <c r="X57" s="79"/>
      <c r="Y57" s="80"/>
      <c r="Z57" s="78"/>
      <c r="AA57" s="78"/>
      <c r="AB57" s="81"/>
      <c r="AC57" s="81"/>
      <c r="AD57" s="80"/>
      <c r="AE57" s="78"/>
      <c r="AF57" s="78"/>
      <c r="AG57" s="81"/>
      <c r="AH57" s="81"/>
      <c r="AI57" s="80"/>
      <c r="AJ57" s="78"/>
      <c r="AK57" s="78"/>
      <c r="AL57" s="81"/>
      <c r="AM57" s="81"/>
    </row>
    <row r="58" spans="2:39" ht="27.75" customHeight="1">
      <c r="B58" s="182" t="s">
        <v>37</v>
      </c>
      <c r="C58" s="95"/>
      <c r="D58" s="49"/>
      <c r="E58" s="179"/>
      <c r="F58" s="129"/>
      <c r="G58" s="50"/>
      <c r="H58" s="24"/>
      <c r="I58" s="51"/>
      <c r="J58" s="51"/>
      <c r="K58" s="50"/>
      <c r="L58" s="24"/>
      <c r="M58" s="68"/>
      <c r="N58" s="2"/>
      <c r="O58" s="3"/>
      <c r="P58" s="183"/>
      <c r="Q58" s="183"/>
      <c r="R58" s="184"/>
      <c r="S58" s="184"/>
      <c r="T58" s="3"/>
      <c r="U58" s="183"/>
      <c r="V58" s="183"/>
      <c r="W58" s="184"/>
      <c r="X58" s="184"/>
      <c r="Y58" s="3"/>
      <c r="Z58" s="183"/>
      <c r="AA58" s="183"/>
      <c r="AB58" s="184"/>
      <c r="AC58" s="184"/>
      <c r="AD58" s="3"/>
      <c r="AE58" s="183"/>
      <c r="AF58" s="183"/>
      <c r="AG58" s="184"/>
      <c r="AH58" s="184"/>
      <c r="AI58" s="3"/>
      <c r="AJ58" s="183"/>
      <c r="AK58" s="183"/>
      <c r="AL58" s="184"/>
      <c r="AM58" s="184"/>
    </row>
    <row r="59" spans="2:39" s="185" customFormat="1" ht="13.8">
      <c r="B59" s="186" t="s">
        <v>13</v>
      </c>
      <c r="C59" s="187"/>
      <c r="D59" s="43"/>
      <c r="E59" s="188"/>
      <c r="F59" s="129"/>
      <c r="G59" s="44"/>
      <c r="H59" s="45"/>
      <c r="I59" s="46"/>
      <c r="J59" s="46"/>
      <c r="K59" s="44"/>
      <c r="L59" s="45"/>
      <c r="M59" s="69"/>
      <c r="N59" s="47"/>
      <c r="O59" s="48"/>
      <c r="P59" s="189"/>
      <c r="Q59" s="189"/>
      <c r="R59" s="190"/>
      <c r="S59" s="190"/>
      <c r="T59" s="48"/>
      <c r="U59" s="189"/>
      <c r="V59" s="189"/>
      <c r="W59" s="190"/>
      <c r="X59" s="190"/>
      <c r="Y59" s="48"/>
      <c r="Z59" s="189"/>
      <c r="AA59" s="189"/>
      <c r="AB59" s="190"/>
      <c r="AC59" s="190"/>
      <c r="AD59" s="48"/>
      <c r="AE59" s="189"/>
      <c r="AF59" s="189"/>
      <c r="AG59" s="190"/>
      <c r="AH59" s="190"/>
      <c r="AI59" s="48"/>
      <c r="AJ59" s="189"/>
      <c r="AK59" s="189"/>
      <c r="AL59" s="190"/>
      <c r="AM59" s="190"/>
    </row>
    <row r="60" spans="2:39" ht="18" customHeight="1">
      <c r="B60" s="191" t="s">
        <v>30</v>
      </c>
      <c r="C60" s="95"/>
      <c r="D60" s="38"/>
      <c r="E60" s="74" t="s">
        <v>14</v>
      </c>
      <c r="F60" s="129"/>
      <c r="G60" s="6">
        <v>0</v>
      </c>
      <c r="H60" s="25">
        <f t="shared" ref="H60:H64" si="16">G60*D60</f>
        <v>0</v>
      </c>
      <c r="I60" s="40"/>
      <c r="J60" s="25">
        <f>D60*I60*1.1</f>
        <v>0</v>
      </c>
      <c r="K60" s="8">
        <v>0</v>
      </c>
      <c r="L60" s="117">
        <f>K60*D60</f>
        <v>0</v>
      </c>
      <c r="M60" s="65">
        <f t="shared" ref="M60:M64" si="17">H60+J60+L60</f>
        <v>0</v>
      </c>
      <c r="N60" s="2"/>
      <c r="O60" s="4"/>
      <c r="P60" s="78"/>
      <c r="Q60" s="78"/>
      <c r="R60" s="79"/>
      <c r="S60" s="78"/>
      <c r="T60" s="80"/>
      <c r="U60" s="78"/>
      <c r="V60" s="78"/>
      <c r="W60" s="81"/>
      <c r="X60" s="79"/>
      <c r="Y60" s="80"/>
      <c r="Z60" s="78"/>
      <c r="AA60" s="78"/>
      <c r="AB60" s="81"/>
      <c r="AC60" s="81"/>
      <c r="AD60" s="80"/>
      <c r="AE60" s="78"/>
      <c r="AF60" s="78"/>
      <c r="AG60" s="81"/>
      <c r="AH60" s="81"/>
      <c r="AI60" s="80"/>
      <c r="AJ60" s="78"/>
      <c r="AK60" s="78"/>
      <c r="AL60" s="81"/>
      <c r="AM60" s="81"/>
    </row>
    <row r="61" spans="2:39" ht="18.600000000000001" customHeight="1">
      <c r="B61" s="193" t="s">
        <v>36</v>
      </c>
      <c r="C61" s="95"/>
      <c r="D61" s="39"/>
      <c r="E61" s="74" t="s">
        <v>14</v>
      </c>
      <c r="F61" s="129"/>
      <c r="G61" s="41"/>
      <c r="H61" s="25">
        <f t="shared" si="16"/>
        <v>0</v>
      </c>
      <c r="I61" s="7">
        <v>0</v>
      </c>
      <c r="J61" s="25">
        <f>D61*I61*1.1</f>
        <v>0</v>
      </c>
      <c r="K61" s="42"/>
      <c r="L61" s="25">
        <f>K61*D61</f>
        <v>0</v>
      </c>
      <c r="M61" s="65">
        <f t="shared" si="17"/>
        <v>0</v>
      </c>
      <c r="N61" s="198" t="s">
        <v>67</v>
      </c>
      <c r="O61" s="136"/>
      <c r="P61" s="136"/>
      <c r="Q61" s="136"/>
      <c r="R61" s="136"/>
      <c r="S61" s="136"/>
      <c r="T61" s="136"/>
      <c r="U61" s="78"/>
      <c r="V61" s="78"/>
      <c r="W61" s="81"/>
      <c r="X61" s="79"/>
      <c r="Y61" s="80"/>
      <c r="Z61" s="78"/>
      <c r="AA61" s="78"/>
      <c r="AB61" s="81"/>
      <c r="AC61" s="81"/>
      <c r="AD61" s="80"/>
      <c r="AE61" s="78"/>
      <c r="AF61" s="78"/>
      <c r="AG61" s="81"/>
      <c r="AH61" s="81"/>
      <c r="AI61" s="80"/>
      <c r="AJ61" s="78"/>
      <c r="AK61" s="78"/>
      <c r="AL61" s="81"/>
      <c r="AM61" s="81"/>
    </row>
    <row r="62" spans="2:39" ht="18" customHeight="1">
      <c r="B62" s="191" t="s">
        <v>54</v>
      </c>
      <c r="C62" s="95"/>
      <c r="D62" s="38"/>
      <c r="E62" s="74" t="s">
        <v>12</v>
      </c>
      <c r="F62" s="129"/>
      <c r="G62" s="41"/>
      <c r="H62" s="25">
        <f t="shared" si="16"/>
        <v>0</v>
      </c>
      <c r="I62" s="7">
        <v>0</v>
      </c>
      <c r="J62" s="25">
        <f>D62*I62*1.1</f>
        <v>0</v>
      </c>
      <c r="K62" s="8">
        <v>0</v>
      </c>
      <c r="L62" s="25">
        <f>K62*D62</f>
        <v>0</v>
      </c>
      <c r="M62" s="65">
        <f t="shared" si="17"/>
        <v>0</v>
      </c>
      <c r="N62" s="2"/>
      <c r="O62" s="4"/>
      <c r="P62" s="78"/>
      <c r="Q62" s="78"/>
      <c r="R62" s="79"/>
      <c r="S62" s="78"/>
      <c r="T62" s="80"/>
      <c r="U62" s="78"/>
      <c r="V62" s="78"/>
      <c r="W62" s="81"/>
      <c r="X62" s="79"/>
      <c r="Y62" s="80"/>
      <c r="Z62" s="78"/>
      <c r="AA62" s="78"/>
      <c r="AB62" s="81"/>
      <c r="AC62" s="81"/>
      <c r="AD62" s="80"/>
      <c r="AE62" s="78"/>
      <c r="AF62" s="78"/>
      <c r="AG62" s="81"/>
      <c r="AH62" s="81"/>
      <c r="AI62" s="80"/>
      <c r="AJ62" s="78"/>
      <c r="AK62" s="78"/>
      <c r="AL62" s="81"/>
      <c r="AM62" s="81"/>
    </row>
    <row r="63" spans="2:39" ht="18" customHeight="1">
      <c r="B63" s="193" t="s">
        <v>22</v>
      </c>
      <c r="C63" s="199"/>
      <c r="D63" s="38"/>
      <c r="E63" s="74" t="s">
        <v>12</v>
      </c>
      <c r="F63" s="129"/>
      <c r="G63" s="41"/>
      <c r="H63" s="25">
        <f t="shared" si="16"/>
        <v>0</v>
      </c>
      <c r="I63" s="40"/>
      <c r="J63" s="25">
        <f>D63*I63*1.1</f>
        <v>0</v>
      </c>
      <c r="K63" s="8">
        <v>0</v>
      </c>
      <c r="L63" s="25">
        <f t="shared" ref="L63" si="18">K63*D63</f>
        <v>0</v>
      </c>
      <c r="M63" s="65">
        <f t="shared" si="17"/>
        <v>0</v>
      </c>
      <c r="N63" s="2"/>
      <c r="O63" s="4"/>
      <c r="P63" s="78"/>
      <c r="Q63" s="78"/>
      <c r="R63" s="79"/>
      <c r="S63" s="78"/>
      <c r="T63" s="80"/>
      <c r="U63" s="78"/>
      <c r="V63" s="78"/>
      <c r="W63" s="81"/>
      <c r="X63" s="79"/>
      <c r="Y63" s="80"/>
      <c r="Z63" s="78"/>
      <c r="AA63" s="78"/>
      <c r="AB63" s="81"/>
      <c r="AC63" s="81"/>
      <c r="AD63" s="80"/>
      <c r="AE63" s="78"/>
      <c r="AF63" s="78"/>
      <c r="AG63" s="81"/>
      <c r="AH63" s="81"/>
      <c r="AI63" s="80"/>
      <c r="AJ63" s="78"/>
      <c r="AK63" s="78"/>
      <c r="AL63" s="81"/>
      <c r="AM63" s="81"/>
    </row>
    <row r="64" spans="2:39" ht="18.600000000000001" customHeight="1">
      <c r="B64" s="191" t="s">
        <v>25</v>
      </c>
      <c r="C64" s="95"/>
      <c r="D64" s="39"/>
      <c r="E64" s="74" t="s">
        <v>12</v>
      </c>
      <c r="F64" s="129"/>
      <c r="G64" s="41"/>
      <c r="H64" s="25">
        <f t="shared" si="16"/>
        <v>0</v>
      </c>
      <c r="I64" s="40"/>
      <c r="J64" s="25">
        <f>D64*I64*1.1</f>
        <v>0</v>
      </c>
      <c r="K64" s="118">
        <v>0</v>
      </c>
      <c r="L64" s="25">
        <f>K64*D64</f>
        <v>0</v>
      </c>
      <c r="M64" s="65">
        <f t="shared" si="17"/>
        <v>0</v>
      </c>
      <c r="N64" s="2"/>
      <c r="O64" s="4"/>
      <c r="P64" s="78"/>
      <c r="Q64" s="78"/>
      <c r="R64" s="79"/>
      <c r="S64" s="78"/>
      <c r="T64" s="80"/>
      <c r="U64" s="78"/>
      <c r="V64" s="78"/>
      <c r="W64" s="81"/>
      <c r="X64" s="79"/>
      <c r="Y64" s="80"/>
      <c r="Z64" s="78"/>
      <c r="AA64" s="78"/>
      <c r="AB64" s="81"/>
      <c r="AC64" s="81"/>
      <c r="AD64" s="80"/>
      <c r="AE64" s="78"/>
      <c r="AF64" s="78"/>
      <c r="AG64" s="81"/>
      <c r="AH64" s="81"/>
      <c r="AI64" s="80"/>
      <c r="AJ64" s="78"/>
      <c r="AK64" s="78"/>
      <c r="AL64" s="81"/>
      <c r="AM64" s="81"/>
    </row>
    <row r="65" spans="2:39" s="77" customFormat="1" ht="10.5" customHeight="1">
      <c r="B65" s="82"/>
      <c r="C65" s="83"/>
      <c r="D65" s="52"/>
      <c r="E65" s="84"/>
      <c r="F65" s="85"/>
      <c r="G65" s="53"/>
      <c r="H65" s="54"/>
      <c r="I65" s="53"/>
      <c r="J65" s="54"/>
      <c r="K65" s="55"/>
      <c r="L65" s="54"/>
      <c r="M65" s="70"/>
      <c r="N65" s="86"/>
      <c r="O65" s="4"/>
      <c r="P65" s="78"/>
      <c r="Q65" s="78"/>
      <c r="R65" s="79"/>
      <c r="S65" s="78"/>
      <c r="T65" s="80"/>
      <c r="U65" s="78"/>
      <c r="V65" s="78"/>
      <c r="W65" s="81"/>
      <c r="X65" s="81"/>
      <c r="Y65" s="80"/>
      <c r="Z65" s="78"/>
      <c r="AA65" s="78"/>
      <c r="AB65" s="81"/>
      <c r="AC65" s="81"/>
      <c r="AD65" s="80"/>
      <c r="AE65" s="78"/>
      <c r="AF65" s="78"/>
      <c r="AG65" s="81"/>
      <c r="AH65" s="81"/>
      <c r="AI65" s="80"/>
      <c r="AJ65" s="78"/>
      <c r="AK65" s="78"/>
      <c r="AL65" s="81"/>
      <c r="AM65" s="81"/>
    </row>
    <row r="66" spans="2:39" s="77" customFormat="1" ht="28.5" customHeight="1">
      <c r="B66" s="87" t="s">
        <v>38</v>
      </c>
      <c r="C66" s="88"/>
      <c r="D66" s="89"/>
      <c r="E66" s="90"/>
      <c r="F66" s="91"/>
      <c r="G66" s="92"/>
      <c r="H66" s="24"/>
      <c r="I66" s="51"/>
      <c r="J66" s="24"/>
      <c r="K66" s="51"/>
      <c r="L66" s="24"/>
      <c r="M66" s="68"/>
      <c r="N66" s="93"/>
      <c r="O66" s="4"/>
      <c r="P66" s="78"/>
      <c r="Q66" s="78"/>
      <c r="R66" s="79"/>
      <c r="S66" s="78"/>
      <c r="T66" s="80"/>
      <c r="U66" s="78"/>
      <c r="V66" s="78"/>
      <c r="W66" s="81"/>
      <c r="X66" s="79"/>
      <c r="Y66" s="80"/>
      <c r="Z66" s="78"/>
      <c r="AA66" s="78"/>
      <c r="AB66" s="81"/>
      <c r="AC66" s="81"/>
      <c r="AD66" s="80"/>
      <c r="AE66" s="78"/>
      <c r="AF66" s="78"/>
      <c r="AG66" s="81"/>
      <c r="AH66" s="81"/>
      <c r="AI66" s="80"/>
      <c r="AJ66" s="78"/>
      <c r="AK66" s="78"/>
      <c r="AL66" s="81"/>
      <c r="AM66" s="81"/>
    </row>
    <row r="67" spans="2:39" s="77" customFormat="1" ht="18" customHeight="1">
      <c r="B67" s="94" t="s">
        <v>39</v>
      </c>
      <c r="C67" s="95"/>
      <c r="D67" s="96"/>
      <c r="E67" s="97" t="s">
        <v>62</v>
      </c>
      <c r="F67" s="98"/>
      <c r="G67" s="99"/>
      <c r="H67" s="99">
        <f t="shared" ref="H67:H85" si="19">D67*G67</f>
        <v>0</v>
      </c>
      <c r="I67" s="7"/>
      <c r="J67" s="25">
        <f t="shared" ref="J67:J85" si="20">D67*1.1*I67</f>
        <v>0</v>
      </c>
      <c r="K67" s="99"/>
      <c r="L67" s="99">
        <f t="shared" ref="L67:L85" si="21">D67*K67</f>
        <v>0</v>
      </c>
      <c r="M67" s="65">
        <f t="shared" ref="M67:M85" si="22">H67+J67+L67</f>
        <v>0</v>
      </c>
      <c r="N67" s="93"/>
      <c r="O67" s="4"/>
      <c r="P67" s="78"/>
      <c r="Q67" s="78"/>
      <c r="R67" s="79"/>
      <c r="S67" s="81"/>
      <c r="T67" s="80"/>
      <c r="U67" s="78"/>
      <c r="V67" s="78"/>
      <c r="W67" s="81"/>
      <c r="X67" s="79"/>
      <c r="Y67" s="80"/>
      <c r="Z67" s="78"/>
      <c r="AA67" s="78"/>
      <c r="AB67" s="81"/>
      <c r="AC67" s="81"/>
      <c r="AD67" s="80"/>
      <c r="AE67" s="78"/>
      <c r="AF67" s="78"/>
      <c r="AG67" s="79"/>
      <c r="AH67" s="81"/>
      <c r="AI67" s="80"/>
      <c r="AJ67" s="78"/>
      <c r="AK67" s="78"/>
      <c r="AL67" s="79"/>
      <c r="AM67" s="81"/>
    </row>
    <row r="68" spans="2:39" s="77" customFormat="1" ht="18" customHeight="1">
      <c r="B68" s="94" t="s">
        <v>40</v>
      </c>
      <c r="C68" s="95"/>
      <c r="D68" s="96"/>
      <c r="E68" s="97" t="s">
        <v>62</v>
      </c>
      <c r="F68" s="98"/>
      <c r="G68" s="99"/>
      <c r="H68" s="99">
        <f t="shared" si="19"/>
        <v>0</v>
      </c>
      <c r="I68" s="7"/>
      <c r="J68" s="25">
        <f t="shared" si="20"/>
        <v>0</v>
      </c>
      <c r="K68" s="99"/>
      <c r="L68" s="99">
        <f t="shared" si="21"/>
        <v>0</v>
      </c>
      <c r="M68" s="65">
        <f t="shared" si="22"/>
        <v>0</v>
      </c>
      <c r="N68" s="93"/>
      <c r="O68" s="4"/>
      <c r="P68" s="78"/>
      <c r="Q68" s="78"/>
      <c r="R68" s="79"/>
      <c r="S68" s="81"/>
      <c r="T68" s="80"/>
      <c r="U68" s="78"/>
      <c r="V68" s="78"/>
      <c r="W68" s="81"/>
      <c r="X68" s="79"/>
      <c r="Y68" s="80"/>
      <c r="Z68" s="78"/>
      <c r="AA68" s="78"/>
      <c r="AB68" s="81"/>
      <c r="AC68" s="81"/>
      <c r="AD68" s="80"/>
      <c r="AE68" s="78"/>
      <c r="AF68" s="78"/>
      <c r="AG68" s="79"/>
      <c r="AH68" s="81"/>
      <c r="AI68" s="80"/>
      <c r="AJ68" s="78"/>
      <c r="AK68" s="78"/>
      <c r="AL68" s="79"/>
      <c r="AM68" s="81"/>
    </row>
    <row r="69" spans="2:39" s="77" customFormat="1" ht="18" customHeight="1">
      <c r="B69" s="94" t="s">
        <v>41</v>
      </c>
      <c r="C69" s="95"/>
      <c r="D69" s="96"/>
      <c r="E69" s="97" t="s">
        <v>62</v>
      </c>
      <c r="F69" s="98"/>
      <c r="G69" s="99"/>
      <c r="H69" s="99">
        <f t="shared" si="19"/>
        <v>0</v>
      </c>
      <c r="I69" s="7"/>
      <c r="J69" s="25">
        <f t="shared" si="20"/>
        <v>0</v>
      </c>
      <c r="K69" s="25"/>
      <c r="L69" s="99">
        <f t="shared" si="21"/>
        <v>0</v>
      </c>
      <c r="M69" s="65">
        <f t="shared" si="22"/>
        <v>0</v>
      </c>
      <c r="N69" s="93"/>
      <c r="O69" s="4"/>
      <c r="P69" s="78"/>
      <c r="Q69" s="78"/>
      <c r="R69" s="79"/>
      <c r="S69" s="81"/>
      <c r="T69" s="80"/>
      <c r="U69" s="78"/>
      <c r="V69" s="78"/>
      <c r="W69" s="81"/>
      <c r="X69" s="79"/>
      <c r="Y69" s="80"/>
      <c r="Z69" s="78"/>
      <c r="AA69" s="78"/>
      <c r="AB69" s="81"/>
      <c r="AC69" s="81"/>
      <c r="AD69" s="80"/>
      <c r="AE69" s="78"/>
      <c r="AF69" s="78"/>
      <c r="AG69" s="79"/>
      <c r="AH69" s="81"/>
      <c r="AI69" s="80"/>
      <c r="AJ69" s="78"/>
      <c r="AK69" s="78"/>
      <c r="AL69" s="79"/>
      <c r="AM69" s="81"/>
    </row>
    <row r="70" spans="2:39" s="77" customFormat="1" ht="18" customHeight="1">
      <c r="B70" s="94" t="s">
        <v>42</v>
      </c>
      <c r="C70" s="95"/>
      <c r="D70" s="96"/>
      <c r="E70" s="97" t="s">
        <v>62</v>
      </c>
      <c r="F70" s="98"/>
      <c r="G70" s="99"/>
      <c r="H70" s="99">
        <f t="shared" si="19"/>
        <v>0</v>
      </c>
      <c r="I70" s="25"/>
      <c r="J70" s="25">
        <f t="shared" si="20"/>
        <v>0</v>
      </c>
      <c r="K70" s="8"/>
      <c r="L70" s="99">
        <f t="shared" si="21"/>
        <v>0</v>
      </c>
      <c r="M70" s="65">
        <f t="shared" si="22"/>
        <v>0</v>
      </c>
      <c r="N70" s="93"/>
      <c r="O70" s="4"/>
      <c r="P70" s="78"/>
      <c r="Q70" s="78"/>
      <c r="R70" s="79"/>
      <c r="S70" s="81"/>
      <c r="T70" s="80"/>
      <c r="U70" s="78"/>
      <c r="V70" s="78"/>
      <c r="W70" s="79"/>
      <c r="X70" s="81"/>
      <c r="Y70" s="80"/>
      <c r="Z70" s="78"/>
      <c r="AA70" s="78"/>
      <c r="AB70" s="81"/>
      <c r="AC70" s="81"/>
      <c r="AD70" s="80"/>
      <c r="AE70" s="78"/>
      <c r="AF70" s="78"/>
      <c r="AG70" s="79"/>
      <c r="AH70" s="81"/>
      <c r="AI70" s="80"/>
      <c r="AJ70" s="78"/>
      <c r="AK70" s="78"/>
      <c r="AL70" s="79"/>
      <c r="AM70" s="81"/>
    </row>
    <row r="71" spans="2:39" s="77" customFormat="1" ht="18" customHeight="1">
      <c r="B71" s="94" t="s">
        <v>43</v>
      </c>
      <c r="C71" s="95"/>
      <c r="D71" s="96"/>
      <c r="E71" s="97" t="s">
        <v>62</v>
      </c>
      <c r="F71" s="98"/>
      <c r="G71" s="99"/>
      <c r="H71" s="99">
        <f t="shared" si="19"/>
        <v>0</v>
      </c>
      <c r="I71" s="25"/>
      <c r="J71" s="25">
        <f t="shared" si="20"/>
        <v>0</v>
      </c>
      <c r="K71" s="8"/>
      <c r="L71" s="99">
        <f t="shared" si="21"/>
        <v>0</v>
      </c>
      <c r="M71" s="65">
        <f t="shared" si="22"/>
        <v>0</v>
      </c>
      <c r="N71" s="93"/>
      <c r="O71" s="4"/>
      <c r="P71" s="78"/>
      <c r="Q71" s="78"/>
      <c r="R71" s="79"/>
      <c r="S71" s="81"/>
      <c r="T71" s="80"/>
      <c r="U71" s="78"/>
      <c r="V71" s="78"/>
      <c r="W71" s="81"/>
      <c r="X71" s="79"/>
      <c r="Y71" s="80"/>
      <c r="Z71" s="78"/>
      <c r="AA71" s="78"/>
      <c r="AB71" s="81"/>
      <c r="AC71" s="81"/>
      <c r="AD71" s="80"/>
      <c r="AE71" s="78"/>
      <c r="AF71" s="78"/>
      <c r="AG71" s="79"/>
      <c r="AH71" s="81"/>
      <c r="AI71" s="80"/>
      <c r="AJ71" s="78"/>
      <c r="AK71" s="78"/>
      <c r="AL71" s="79"/>
      <c r="AM71" s="81"/>
    </row>
    <row r="72" spans="2:39" s="77" customFormat="1" ht="18" customHeight="1">
      <c r="B72" s="94" t="s">
        <v>44</v>
      </c>
      <c r="C72" s="95"/>
      <c r="D72" s="96"/>
      <c r="E72" s="97" t="s">
        <v>62</v>
      </c>
      <c r="F72" s="100"/>
      <c r="G72" s="7"/>
      <c r="H72" s="99">
        <f t="shared" si="19"/>
        <v>0</v>
      </c>
      <c r="I72" s="25"/>
      <c r="J72" s="25">
        <f t="shared" si="20"/>
        <v>0</v>
      </c>
      <c r="K72" s="25"/>
      <c r="L72" s="99">
        <f t="shared" si="21"/>
        <v>0</v>
      </c>
      <c r="M72" s="65">
        <f t="shared" si="22"/>
        <v>0</v>
      </c>
      <c r="N72" s="93"/>
      <c r="O72" s="4"/>
      <c r="P72" s="78"/>
      <c r="Q72" s="78"/>
      <c r="R72" s="79"/>
      <c r="S72" s="81"/>
      <c r="T72" s="80"/>
      <c r="U72" s="78"/>
      <c r="V72" s="78"/>
      <c r="W72" s="79"/>
      <c r="X72" s="81"/>
      <c r="Y72" s="80"/>
      <c r="Z72" s="78"/>
      <c r="AA72" s="78"/>
      <c r="AB72" s="81"/>
      <c r="AC72" s="81"/>
      <c r="AD72" s="80"/>
      <c r="AE72" s="78"/>
      <c r="AF72" s="78"/>
      <c r="AG72" s="81"/>
      <c r="AH72" s="81"/>
      <c r="AI72" s="80"/>
      <c r="AJ72" s="78"/>
      <c r="AK72" s="78"/>
      <c r="AL72" s="79"/>
      <c r="AM72" s="81"/>
    </row>
    <row r="73" spans="2:39" s="77" customFormat="1" ht="18" customHeight="1">
      <c r="B73" s="94" t="s">
        <v>45</v>
      </c>
      <c r="C73" s="95"/>
      <c r="D73" s="96"/>
      <c r="E73" s="97" t="s">
        <v>62</v>
      </c>
      <c r="F73" s="100"/>
      <c r="G73" s="7"/>
      <c r="H73" s="99">
        <f t="shared" si="19"/>
        <v>0</v>
      </c>
      <c r="I73" s="25"/>
      <c r="J73" s="25">
        <f t="shared" si="20"/>
        <v>0</v>
      </c>
      <c r="K73" s="25"/>
      <c r="L73" s="99">
        <f t="shared" si="21"/>
        <v>0</v>
      </c>
      <c r="M73" s="65">
        <f t="shared" si="22"/>
        <v>0</v>
      </c>
      <c r="N73" s="93"/>
      <c r="O73" s="4"/>
      <c r="P73" s="78"/>
      <c r="Q73" s="78"/>
      <c r="R73" s="79"/>
      <c r="S73" s="81"/>
      <c r="T73" s="80"/>
      <c r="U73" s="78"/>
      <c r="V73" s="78"/>
      <c r="W73" s="79"/>
      <c r="X73" s="81"/>
      <c r="Y73" s="80"/>
      <c r="Z73" s="78"/>
      <c r="AA73" s="78"/>
      <c r="AB73" s="81"/>
      <c r="AC73" s="81"/>
      <c r="AD73" s="80"/>
      <c r="AE73" s="78"/>
      <c r="AF73" s="78"/>
      <c r="AG73" s="81"/>
      <c r="AH73" s="81"/>
      <c r="AI73" s="80"/>
      <c r="AJ73" s="78"/>
      <c r="AK73" s="78"/>
      <c r="AL73" s="79"/>
      <c r="AM73" s="81"/>
    </row>
    <row r="74" spans="2:39" s="77" customFormat="1" ht="18" customHeight="1">
      <c r="B74" s="94" t="s">
        <v>46</v>
      </c>
      <c r="C74" s="95"/>
      <c r="D74" s="96"/>
      <c r="E74" s="97" t="s">
        <v>62</v>
      </c>
      <c r="F74" s="98"/>
      <c r="G74" s="99"/>
      <c r="H74" s="99">
        <f t="shared" si="19"/>
        <v>0</v>
      </c>
      <c r="I74" s="7"/>
      <c r="J74" s="25">
        <f t="shared" si="20"/>
        <v>0</v>
      </c>
      <c r="K74" s="25"/>
      <c r="L74" s="99">
        <f t="shared" si="21"/>
        <v>0</v>
      </c>
      <c r="M74" s="65">
        <f t="shared" si="22"/>
        <v>0</v>
      </c>
      <c r="N74" s="93"/>
      <c r="O74" s="4"/>
      <c r="P74" s="78"/>
      <c r="Q74" s="78"/>
      <c r="R74" s="79"/>
      <c r="S74" s="81"/>
      <c r="T74" s="80"/>
      <c r="U74" s="78"/>
      <c r="V74" s="78"/>
      <c r="W74" s="81"/>
      <c r="X74" s="79"/>
      <c r="Y74" s="80"/>
      <c r="Z74" s="78"/>
      <c r="AA74" s="78"/>
      <c r="AB74" s="81"/>
      <c r="AC74" s="81"/>
      <c r="AD74" s="80"/>
      <c r="AE74" s="78"/>
      <c r="AF74" s="78"/>
      <c r="AG74" s="79"/>
      <c r="AH74" s="81"/>
      <c r="AI74" s="80"/>
      <c r="AJ74" s="78"/>
      <c r="AK74" s="78"/>
      <c r="AL74" s="79"/>
      <c r="AM74" s="81"/>
    </row>
    <row r="75" spans="2:39" s="77" customFormat="1" ht="18" customHeight="1">
      <c r="B75" s="101" t="s">
        <v>47</v>
      </c>
      <c r="C75" s="102"/>
      <c r="D75" s="96"/>
      <c r="E75" s="97" t="s">
        <v>62</v>
      </c>
      <c r="F75" s="103"/>
      <c r="G75" s="99"/>
      <c r="H75" s="104">
        <f t="shared" si="19"/>
        <v>0</v>
      </c>
      <c r="I75" s="7"/>
      <c r="J75" s="25">
        <f t="shared" si="20"/>
        <v>0</v>
      </c>
      <c r="K75" s="25"/>
      <c r="L75" s="104">
        <f t="shared" si="21"/>
        <v>0</v>
      </c>
      <c r="M75" s="65">
        <f t="shared" si="22"/>
        <v>0</v>
      </c>
      <c r="N75" s="93"/>
      <c r="O75" s="4"/>
      <c r="P75" s="78"/>
      <c r="Q75" s="78"/>
      <c r="R75" s="79"/>
      <c r="S75" s="81"/>
      <c r="T75" s="80"/>
      <c r="U75" s="78"/>
      <c r="V75" s="78"/>
      <c r="W75" s="81"/>
      <c r="X75" s="79"/>
      <c r="Y75" s="80"/>
      <c r="Z75" s="78"/>
      <c r="AA75" s="78"/>
      <c r="AB75" s="79"/>
      <c r="AC75" s="81"/>
      <c r="AD75" s="80"/>
      <c r="AE75" s="78"/>
      <c r="AF75" s="78"/>
      <c r="AG75" s="81"/>
      <c r="AH75" s="81"/>
      <c r="AI75" s="80"/>
      <c r="AJ75" s="78"/>
      <c r="AK75" s="78"/>
      <c r="AL75" s="79"/>
      <c r="AM75" s="81"/>
    </row>
    <row r="76" spans="2:39" s="77" customFormat="1" ht="18" customHeight="1">
      <c r="B76" s="105" t="s">
        <v>55</v>
      </c>
      <c r="C76" s="106"/>
      <c r="D76" s="96"/>
      <c r="E76" s="97" t="s">
        <v>62</v>
      </c>
      <c r="F76" s="98"/>
      <c r="G76" s="99"/>
      <c r="H76" s="99">
        <f t="shared" si="19"/>
        <v>0</v>
      </c>
      <c r="I76" s="117"/>
      <c r="J76" s="25">
        <f t="shared" si="20"/>
        <v>0</v>
      </c>
      <c r="K76" s="117"/>
      <c r="L76" s="99">
        <f t="shared" si="21"/>
        <v>0</v>
      </c>
      <c r="M76" s="65">
        <f t="shared" si="22"/>
        <v>0</v>
      </c>
      <c r="N76" s="93"/>
      <c r="O76" s="4"/>
      <c r="P76" s="78"/>
      <c r="Q76" s="78"/>
      <c r="R76" s="79"/>
      <c r="S76" s="81"/>
      <c r="T76" s="80"/>
      <c r="U76" s="78"/>
      <c r="V76" s="78"/>
      <c r="W76" s="81"/>
      <c r="X76" s="79"/>
      <c r="Y76" s="80"/>
      <c r="Z76" s="78"/>
      <c r="AA76" s="78"/>
      <c r="AB76" s="79"/>
      <c r="AC76" s="81"/>
      <c r="AD76" s="80"/>
      <c r="AE76" s="78"/>
      <c r="AF76" s="78"/>
      <c r="AG76" s="81"/>
      <c r="AH76" s="81"/>
      <c r="AI76" s="80"/>
      <c r="AJ76" s="78"/>
      <c r="AK76" s="78"/>
      <c r="AL76" s="79"/>
      <c r="AM76" s="81"/>
    </row>
    <row r="77" spans="2:39" s="77" customFormat="1" ht="18" customHeight="1">
      <c r="B77" s="105" t="s">
        <v>56</v>
      </c>
      <c r="C77" s="106"/>
      <c r="D77" s="96"/>
      <c r="E77" s="107" t="s">
        <v>63</v>
      </c>
      <c r="F77" s="98"/>
      <c r="G77" s="99"/>
      <c r="H77" s="99">
        <f t="shared" si="19"/>
        <v>0</v>
      </c>
      <c r="I77" s="7"/>
      <c r="J77" s="25">
        <f t="shared" si="20"/>
        <v>0</v>
      </c>
      <c r="K77" s="117"/>
      <c r="L77" s="99">
        <f t="shared" si="21"/>
        <v>0</v>
      </c>
      <c r="M77" s="65">
        <f t="shared" si="22"/>
        <v>0</v>
      </c>
      <c r="N77" s="93"/>
      <c r="O77" s="4"/>
      <c r="P77" s="78"/>
      <c r="Q77" s="78"/>
      <c r="R77" s="79"/>
      <c r="S77" s="81"/>
      <c r="T77" s="80"/>
      <c r="U77" s="78"/>
      <c r="V77" s="78"/>
      <c r="W77" s="81"/>
      <c r="X77" s="79"/>
      <c r="Y77" s="80"/>
      <c r="Z77" s="78"/>
      <c r="AA77" s="78"/>
      <c r="AB77" s="79"/>
      <c r="AC77" s="81"/>
      <c r="AD77" s="80"/>
      <c r="AE77" s="78"/>
      <c r="AF77" s="78"/>
      <c r="AG77" s="81"/>
      <c r="AH77" s="81"/>
      <c r="AI77" s="80"/>
      <c r="AJ77" s="78"/>
      <c r="AK77" s="78"/>
      <c r="AL77" s="79"/>
      <c r="AM77" s="81"/>
    </row>
    <row r="78" spans="2:39" s="77" customFormat="1" ht="18" customHeight="1">
      <c r="B78" s="105" t="s">
        <v>60</v>
      </c>
      <c r="C78" s="106"/>
      <c r="D78" s="96"/>
      <c r="E78" s="107" t="s">
        <v>62</v>
      </c>
      <c r="F78" s="98"/>
      <c r="G78" s="99"/>
      <c r="H78" s="99">
        <f t="shared" si="19"/>
        <v>0</v>
      </c>
      <c r="I78" s="7"/>
      <c r="J78" s="25">
        <f t="shared" si="20"/>
        <v>0</v>
      </c>
      <c r="K78" s="117"/>
      <c r="L78" s="99">
        <f t="shared" si="21"/>
        <v>0</v>
      </c>
      <c r="M78" s="65">
        <f t="shared" si="22"/>
        <v>0</v>
      </c>
      <c r="N78" s="93"/>
      <c r="O78" s="4"/>
      <c r="P78" s="78"/>
      <c r="Q78" s="78"/>
      <c r="R78" s="79"/>
      <c r="S78" s="81"/>
      <c r="T78" s="80"/>
      <c r="U78" s="78"/>
      <c r="V78" s="78"/>
      <c r="W78" s="81"/>
      <c r="X78" s="79"/>
      <c r="Y78" s="80"/>
      <c r="Z78" s="78"/>
      <c r="AA78" s="78"/>
      <c r="AB78" s="79"/>
      <c r="AC78" s="81"/>
      <c r="AD78" s="80"/>
      <c r="AE78" s="78"/>
      <c r="AF78" s="78"/>
      <c r="AG78" s="81"/>
      <c r="AH78" s="81"/>
      <c r="AI78" s="80"/>
      <c r="AJ78" s="78"/>
      <c r="AK78" s="78"/>
      <c r="AL78" s="79"/>
      <c r="AM78" s="81"/>
    </row>
    <row r="79" spans="2:39" s="77" customFormat="1" ht="18" customHeight="1">
      <c r="B79" s="105" t="s">
        <v>48</v>
      </c>
      <c r="C79" s="106"/>
      <c r="D79" s="96"/>
      <c r="E79" s="107" t="s">
        <v>62</v>
      </c>
      <c r="F79" s="98"/>
      <c r="G79" s="99"/>
      <c r="H79" s="99">
        <f t="shared" si="19"/>
        <v>0</v>
      </c>
      <c r="I79" s="7"/>
      <c r="J79" s="25">
        <f t="shared" si="20"/>
        <v>0</v>
      </c>
      <c r="K79" s="117"/>
      <c r="L79" s="99">
        <f t="shared" si="21"/>
        <v>0</v>
      </c>
      <c r="M79" s="65">
        <f t="shared" si="22"/>
        <v>0</v>
      </c>
      <c r="N79" s="93"/>
      <c r="O79" s="4"/>
      <c r="P79" s="78"/>
      <c r="Q79" s="78"/>
      <c r="R79" s="79"/>
      <c r="S79" s="81"/>
      <c r="T79" s="80"/>
      <c r="U79" s="78"/>
      <c r="V79" s="78"/>
      <c r="W79" s="81"/>
      <c r="X79" s="79"/>
      <c r="Y79" s="80"/>
      <c r="Z79" s="78"/>
      <c r="AA79" s="78"/>
      <c r="AB79" s="79"/>
      <c r="AC79" s="81"/>
      <c r="AD79" s="80"/>
      <c r="AE79" s="78"/>
      <c r="AF79" s="78"/>
      <c r="AG79" s="79"/>
      <c r="AH79" s="81"/>
      <c r="AI79" s="80"/>
      <c r="AJ79" s="78"/>
      <c r="AK79" s="78"/>
      <c r="AL79" s="79"/>
      <c r="AM79" s="81"/>
    </row>
    <row r="80" spans="2:39" s="77" customFormat="1" ht="18" customHeight="1">
      <c r="B80" s="105" t="s">
        <v>57</v>
      </c>
      <c r="C80" s="106"/>
      <c r="D80" s="96"/>
      <c r="E80" s="107" t="s">
        <v>62</v>
      </c>
      <c r="F80" s="98"/>
      <c r="G80" s="99"/>
      <c r="H80" s="99">
        <f t="shared" si="19"/>
        <v>0</v>
      </c>
      <c r="I80" s="117"/>
      <c r="J80" s="25">
        <f t="shared" si="20"/>
        <v>0</v>
      </c>
      <c r="K80" s="8"/>
      <c r="L80" s="99">
        <f t="shared" si="21"/>
        <v>0</v>
      </c>
      <c r="M80" s="65">
        <f t="shared" si="22"/>
        <v>0</v>
      </c>
      <c r="N80" s="93"/>
      <c r="O80" s="4"/>
      <c r="P80" s="78"/>
      <c r="Q80" s="78"/>
      <c r="R80" s="79"/>
      <c r="S80" s="81"/>
      <c r="T80" s="80"/>
      <c r="U80" s="78"/>
      <c r="V80" s="78"/>
      <c r="W80" s="81"/>
      <c r="X80" s="79"/>
      <c r="Y80" s="80"/>
      <c r="Z80" s="78"/>
      <c r="AA80" s="78"/>
      <c r="AB80" s="79"/>
      <c r="AC80" s="81"/>
      <c r="AD80" s="80"/>
      <c r="AE80" s="78"/>
      <c r="AF80" s="78"/>
      <c r="AG80" s="79"/>
      <c r="AH80" s="81"/>
      <c r="AI80" s="80"/>
      <c r="AJ80" s="78"/>
      <c r="AK80" s="78"/>
      <c r="AL80" s="79"/>
      <c r="AM80" s="81"/>
    </row>
    <row r="81" spans="2:39" s="77" customFormat="1" ht="18" customHeight="1">
      <c r="B81" s="105" t="s">
        <v>49</v>
      </c>
      <c r="C81" s="106"/>
      <c r="D81" s="96"/>
      <c r="E81" s="107" t="s">
        <v>62</v>
      </c>
      <c r="F81" s="98"/>
      <c r="G81" s="99"/>
      <c r="H81" s="99">
        <f t="shared" si="19"/>
        <v>0</v>
      </c>
      <c r="I81" s="7"/>
      <c r="J81" s="25">
        <f t="shared" si="20"/>
        <v>0</v>
      </c>
      <c r="K81" s="117"/>
      <c r="L81" s="99">
        <f t="shared" si="21"/>
        <v>0</v>
      </c>
      <c r="M81" s="65">
        <f t="shared" si="22"/>
        <v>0</v>
      </c>
      <c r="N81" s="93"/>
      <c r="O81" s="4"/>
      <c r="P81" s="78"/>
      <c r="Q81" s="78"/>
      <c r="R81" s="79"/>
      <c r="S81" s="81"/>
      <c r="T81" s="80"/>
      <c r="U81" s="78"/>
      <c r="V81" s="78"/>
      <c r="W81" s="81"/>
      <c r="X81" s="79"/>
      <c r="Y81" s="80"/>
      <c r="Z81" s="78"/>
      <c r="AA81" s="78"/>
      <c r="AB81" s="79"/>
      <c r="AC81" s="81"/>
      <c r="AD81" s="80"/>
      <c r="AE81" s="78"/>
      <c r="AF81" s="78"/>
      <c r="AG81" s="81"/>
      <c r="AH81" s="81"/>
      <c r="AI81" s="80"/>
      <c r="AJ81" s="78"/>
      <c r="AK81" s="78"/>
      <c r="AL81" s="79"/>
      <c r="AM81" s="81"/>
    </row>
    <row r="82" spans="2:39" s="77" customFormat="1" ht="18" customHeight="1">
      <c r="B82" s="105" t="s">
        <v>58</v>
      </c>
      <c r="C82" s="106"/>
      <c r="D82" s="96"/>
      <c r="E82" s="107" t="s">
        <v>62</v>
      </c>
      <c r="F82" s="98"/>
      <c r="G82" s="99"/>
      <c r="H82" s="99">
        <f t="shared" si="19"/>
        <v>0</v>
      </c>
      <c r="I82" s="7"/>
      <c r="J82" s="25">
        <f t="shared" si="20"/>
        <v>0</v>
      </c>
      <c r="K82" s="117"/>
      <c r="L82" s="99">
        <f t="shared" si="21"/>
        <v>0</v>
      </c>
      <c r="M82" s="65">
        <f t="shared" si="22"/>
        <v>0</v>
      </c>
      <c r="N82" s="93"/>
      <c r="O82" s="4"/>
      <c r="P82" s="78"/>
      <c r="Q82" s="78"/>
      <c r="R82" s="79"/>
      <c r="S82" s="81"/>
      <c r="T82" s="80"/>
      <c r="U82" s="78"/>
      <c r="V82" s="78"/>
      <c r="W82" s="81"/>
      <c r="X82" s="79"/>
      <c r="Y82" s="80"/>
      <c r="Z82" s="78"/>
      <c r="AA82" s="78"/>
      <c r="AB82" s="79"/>
      <c r="AC82" s="81"/>
      <c r="AD82" s="80"/>
      <c r="AE82" s="78"/>
      <c r="AF82" s="78"/>
      <c r="AG82" s="81"/>
      <c r="AH82" s="81"/>
      <c r="AI82" s="80"/>
      <c r="AJ82" s="78"/>
      <c r="AK82" s="78"/>
      <c r="AL82" s="79"/>
      <c r="AM82" s="81"/>
    </row>
    <row r="83" spans="2:39" s="77" customFormat="1" ht="18" customHeight="1">
      <c r="B83" s="108" t="s">
        <v>50</v>
      </c>
      <c r="C83" s="106"/>
      <c r="D83" s="96"/>
      <c r="E83" s="107" t="s">
        <v>62</v>
      </c>
      <c r="F83" s="103"/>
      <c r="G83" s="99"/>
      <c r="H83" s="99">
        <f>D83*G83</f>
        <v>0</v>
      </c>
      <c r="I83" s="7"/>
      <c r="J83" s="25">
        <f t="shared" si="20"/>
        <v>0</v>
      </c>
      <c r="K83" s="117"/>
      <c r="L83" s="99">
        <f t="shared" si="21"/>
        <v>0</v>
      </c>
      <c r="M83" s="65">
        <f t="shared" si="22"/>
        <v>0</v>
      </c>
      <c r="N83" s="93"/>
      <c r="O83" s="4"/>
      <c r="P83" s="78"/>
      <c r="Q83" s="78"/>
      <c r="R83" s="79"/>
      <c r="S83" s="81"/>
      <c r="T83" s="80"/>
      <c r="U83" s="78"/>
      <c r="V83" s="78"/>
      <c r="W83" s="81"/>
      <c r="X83" s="79"/>
      <c r="Y83" s="80"/>
      <c r="Z83" s="78"/>
      <c r="AA83" s="78"/>
      <c r="AB83" s="79"/>
      <c r="AC83" s="81"/>
      <c r="AD83" s="80"/>
      <c r="AE83" s="78"/>
      <c r="AF83" s="78"/>
      <c r="AG83" s="81"/>
      <c r="AH83" s="81"/>
      <c r="AI83" s="80"/>
      <c r="AJ83" s="78"/>
      <c r="AK83" s="78"/>
      <c r="AL83" s="79"/>
      <c r="AM83" s="81"/>
    </row>
    <row r="84" spans="2:39" s="77" customFormat="1" ht="18" customHeight="1">
      <c r="B84" s="108" t="s">
        <v>59</v>
      </c>
      <c r="C84" s="106"/>
      <c r="D84" s="96"/>
      <c r="E84" s="107" t="s">
        <v>62</v>
      </c>
      <c r="F84" s="103"/>
      <c r="G84" s="99"/>
      <c r="H84" s="99">
        <f>D84*G84</f>
        <v>0</v>
      </c>
      <c r="I84" s="7"/>
      <c r="J84" s="25">
        <f t="shared" si="20"/>
        <v>0</v>
      </c>
      <c r="K84" s="117"/>
      <c r="L84" s="99">
        <f t="shared" si="21"/>
        <v>0</v>
      </c>
      <c r="M84" s="65">
        <f t="shared" si="22"/>
        <v>0</v>
      </c>
      <c r="N84" s="93"/>
      <c r="O84" s="4"/>
      <c r="P84" s="78"/>
      <c r="Q84" s="78"/>
      <c r="R84" s="79"/>
      <c r="S84" s="81"/>
      <c r="T84" s="80"/>
      <c r="U84" s="78"/>
      <c r="V84" s="78"/>
      <c r="W84" s="81"/>
      <c r="X84" s="79"/>
      <c r="Y84" s="80"/>
      <c r="Z84" s="78"/>
      <c r="AA84" s="78"/>
      <c r="AB84" s="79"/>
      <c r="AC84" s="81"/>
      <c r="AD84" s="80"/>
      <c r="AE84" s="78"/>
      <c r="AF84" s="78"/>
      <c r="AG84" s="81"/>
      <c r="AH84" s="81"/>
      <c r="AI84" s="80"/>
      <c r="AJ84" s="78"/>
      <c r="AK84" s="78"/>
      <c r="AL84" s="79"/>
      <c r="AM84" s="81"/>
    </row>
    <row r="85" spans="2:39" s="77" customFormat="1" ht="18" customHeight="1" thickBot="1">
      <c r="B85" s="109" t="s">
        <v>51</v>
      </c>
      <c r="C85" s="106"/>
      <c r="D85" s="96"/>
      <c r="E85" s="107" t="s">
        <v>62</v>
      </c>
      <c r="F85" s="103"/>
      <c r="G85" s="99"/>
      <c r="H85" s="104">
        <f t="shared" si="19"/>
        <v>0</v>
      </c>
      <c r="I85" s="110"/>
      <c r="J85" s="25">
        <f t="shared" si="20"/>
        <v>0</v>
      </c>
      <c r="K85" s="117"/>
      <c r="L85" s="104">
        <f t="shared" si="21"/>
        <v>0</v>
      </c>
      <c r="M85" s="65">
        <f t="shared" si="22"/>
        <v>0</v>
      </c>
      <c r="N85" s="93"/>
      <c r="O85" s="4"/>
      <c r="P85" s="78"/>
      <c r="Q85" s="78"/>
      <c r="R85" s="79"/>
      <c r="S85" s="81"/>
      <c r="T85" s="80"/>
      <c r="U85" s="78"/>
      <c r="V85" s="78"/>
      <c r="W85" s="81"/>
      <c r="X85" s="79"/>
      <c r="Y85" s="80"/>
      <c r="Z85" s="78"/>
      <c r="AA85" s="78"/>
      <c r="AB85" s="79"/>
      <c r="AC85" s="81"/>
      <c r="AD85" s="80"/>
      <c r="AE85" s="78"/>
      <c r="AF85" s="78"/>
      <c r="AG85" s="81"/>
      <c r="AH85" s="81"/>
      <c r="AI85" s="80"/>
      <c r="AJ85" s="78"/>
      <c r="AK85" s="78"/>
      <c r="AL85" s="79"/>
      <c r="AM85" s="81"/>
    </row>
    <row r="86" spans="2:39" s="77" customFormat="1" ht="18" customHeight="1" thickTop="1" thickBot="1">
      <c r="B86" s="111" t="s">
        <v>52</v>
      </c>
      <c r="C86" s="112"/>
      <c r="D86" s="113"/>
      <c r="E86" s="114"/>
      <c r="F86" s="115"/>
      <c r="G86" s="33"/>
      <c r="H86" s="35">
        <f>SUM(H67:H85)</f>
        <v>0</v>
      </c>
      <c r="I86" s="33"/>
      <c r="J86" s="35">
        <f>SUM(J67:J85)</f>
        <v>0</v>
      </c>
      <c r="K86" s="36"/>
      <c r="L86" s="35">
        <f>SUM(L67:L85)</f>
        <v>0</v>
      </c>
      <c r="M86" s="35">
        <f>SUM(M67:M85)</f>
        <v>0</v>
      </c>
      <c r="N86" s="116"/>
      <c r="O86" s="4"/>
      <c r="P86" s="78"/>
      <c r="Q86" s="78"/>
      <c r="R86" s="79"/>
      <c r="S86" s="78"/>
      <c r="T86" s="80"/>
      <c r="U86" s="78"/>
      <c r="V86" s="78"/>
      <c r="W86" s="79"/>
      <c r="X86" s="81"/>
      <c r="Y86" s="80"/>
      <c r="Z86" s="78"/>
      <c r="AA86" s="78"/>
      <c r="AB86" s="79"/>
      <c r="AC86" s="81"/>
      <c r="AD86" s="80"/>
      <c r="AE86" s="78"/>
      <c r="AF86" s="78"/>
      <c r="AG86" s="79"/>
      <c r="AH86" s="81"/>
      <c r="AI86" s="80"/>
      <c r="AJ86" s="78"/>
      <c r="AK86" s="78"/>
      <c r="AL86" s="79"/>
      <c r="AM86" s="81"/>
    </row>
    <row r="87" spans="2:39" s="77" customFormat="1" ht="10.5" customHeight="1" thickBot="1">
      <c r="B87" s="82"/>
      <c r="C87" s="83"/>
      <c r="D87" s="52"/>
      <c r="E87" s="84"/>
      <c r="F87" s="200"/>
      <c r="G87" s="53"/>
      <c r="H87" s="54"/>
      <c r="I87" s="53"/>
      <c r="J87" s="54"/>
      <c r="K87" s="55"/>
      <c r="L87" s="54"/>
      <c r="M87" s="70"/>
      <c r="N87" s="86"/>
      <c r="O87" s="4"/>
      <c r="P87" s="78"/>
      <c r="Q87" s="78"/>
      <c r="R87" s="79"/>
      <c r="S87" s="78"/>
      <c r="T87" s="80"/>
      <c r="U87" s="78"/>
      <c r="V87" s="78"/>
      <c r="W87" s="81"/>
      <c r="X87" s="81"/>
      <c r="Y87" s="80"/>
      <c r="Z87" s="78"/>
      <c r="AA87" s="78"/>
      <c r="AB87" s="81"/>
      <c r="AC87" s="81"/>
      <c r="AD87" s="80"/>
      <c r="AE87" s="78"/>
      <c r="AF87" s="78"/>
      <c r="AG87" s="81"/>
      <c r="AH87" s="81"/>
      <c r="AI87" s="80"/>
      <c r="AJ87" s="78"/>
      <c r="AK87" s="78"/>
      <c r="AL87" s="81"/>
      <c r="AM87" s="81"/>
    </row>
    <row r="88" spans="2:39" s="77" customFormat="1" ht="22.2" thickTop="1" thickBot="1">
      <c r="B88" s="201" t="s">
        <v>23</v>
      </c>
      <c r="C88" s="202"/>
      <c r="D88" s="135">
        <f>SUM(D11,D16,D47,D21,D29,D40,D54,D60)</f>
        <v>0</v>
      </c>
      <c r="E88" s="203" t="s">
        <v>69</v>
      </c>
      <c r="F88" s="204"/>
      <c r="G88" s="33"/>
      <c r="H88" s="34">
        <f>SUM(H11:H64)</f>
        <v>0</v>
      </c>
      <c r="I88" s="34"/>
      <c r="J88" s="34">
        <f>SUM(J11:J64)</f>
        <v>0</v>
      </c>
      <c r="K88" s="34"/>
      <c r="L88" s="34">
        <f>SUM(L11:L64)</f>
        <v>0</v>
      </c>
      <c r="M88" s="35">
        <f>H88+J88+L88</f>
        <v>0</v>
      </c>
      <c r="N88" s="116"/>
      <c r="O88" s="4"/>
      <c r="P88" s="78"/>
      <c r="Q88" s="78"/>
      <c r="R88" s="79"/>
      <c r="S88" s="78"/>
      <c r="T88" s="80"/>
      <c r="U88" s="78"/>
      <c r="V88" s="78"/>
      <c r="W88" s="79"/>
      <c r="X88" s="81"/>
      <c r="Y88" s="80"/>
      <c r="Z88" s="78"/>
      <c r="AA88" s="78"/>
      <c r="AB88" s="79"/>
      <c r="AC88" s="81"/>
      <c r="AD88" s="80"/>
      <c r="AE88" s="78"/>
      <c r="AF88" s="78"/>
      <c r="AG88" s="79"/>
      <c r="AH88" s="81"/>
      <c r="AI88" s="80"/>
      <c r="AJ88" s="78"/>
      <c r="AK88" s="78"/>
      <c r="AL88" s="79"/>
      <c r="AM88" s="81"/>
    </row>
    <row r="89" spans="2:39" s="77" customFormat="1" ht="10.199999999999999" customHeight="1" thickTop="1" thickBot="1">
      <c r="B89" s="205"/>
      <c r="C89" s="206"/>
      <c r="D89" s="135">
        <f>SUM(D13,D18,D23,D31,D37,D49,D56,D62)</f>
        <v>111601</v>
      </c>
      <c r="E89" s="207" t="s">
        <v>12</v>
      </c>
      <c r="F89" s="129"/>
      <c r="G89" s="61"/>
      <c r="H89" s="62"/>
      <c r="I89" s="64"/>
      <c r="J89" s="62"/>
      <c r="K89" s="63"/>
      <c r="L89" s="62"/>
      <c r="M89" s="71"/>
      <c r="N89" s="116"/>
      <c r="O89" s="4"/>
      <c r="P89" s="78"/>
      <c r="Q89" s="78"/>
      <c r="R89" s="79"/>
      <c r="S89" s="78"/>
      <c r="T89" s="80"/>
      <c r="U89" s="78"/>
      <c r="V89" s="78"/>
      <c r="W89" s="81"/>
      <c r="X89" s="79"/>
      <c r="Y89" s="80"/>
      <c r="Z89" s="78"/>
      <c r="AA89" s="78"/>
      <c r="AB89" s="81"/>
      <c r="AC89" s="81"/>
      <c r="AD89" s="80"/>
      <c r="AE89" s="78"/>
      <c r="AF89" s="78"/>
      <c r="AG89" s="81"/>
      <c r="AH89" s="81"/>
      <c r="AI89" s="80"/>
      <c r="AJ89" s="78"/>
      <c r="AK89" s="78"/>
      <c r="AL89" s="81"/>
      <c r="AM89" s="81"/>
    </row>
    <row r="90" spans="2:39" s="77" customFormat="1" ht="22.2" thickTop="1" thickBot="1">
      <c r="B90" s="201" t="s">
        <v>61</v>
      </c>
      <c r="C90" s="202"/>
      <c r="D90" s="32"/>
      <c r="E90" s="208"/>
      <c r="F90" s="129"/>
      <c r="G90" s="33"/>
      <c r="H90" s="34">
        <f>SUM(H67:H85)</f>
        <v>0</v>
      </c>
      <c r="I90" s="34"/>
      <c r="J90" s="34">
        <f t="shared" ref="J90:L90" si="23">SUM(J67:J85)</f>
        <v>0</v>
      </c>
      <c r="K90" s="34"/>
      <c r="L90" s="34">
        <f t="shared" si="23"/>
        <v>0</v>
      </c>
      <c r="M90" s="60">
        <f>H90+J90+L90</f>
        <v>0</v>
      </c>
      <c r="N90" s="116"/>
      <c r="O90" s="5"/>
      <c r="P90" s="78"/>
      <c r="Q90" s="78"/>
      <c r="R90" s="79"/>
      <c r="S90" s="81"/>
      <c r="T90" s="80"/>
      <c r="U90" s="78"/>
      <c r="V90" s="78"/>
      <c r="W90" s="79"/>
      <c r="X90" s="81"/>
      <c r="Y90" s="80"/>
      <c r="Z90" s="78"/>
      <c r="AA90" s="78"/>
      <c r="AB90" s="79"/>
      <c r="AC90" s="81"/>
      <c r="AD90" s="80"/>
      <c r="AE90" s="78"/>
      <c r="AF90" s="78"/>
      <c r="AG90" s="79"/>
      <c r="AH90" s="81"/>
      <c r="AI90" s="80"/>
      <c r="AJ90" s="78"/>
      <c r="AK90" s="78"/>
      <c r="AL90" s="79"/>
      <c r="AM90" s="81"/>
    </row>
    <row r="91" spans="2:39" s="77" customFormat="1" ht="11.25" customHeight="1" thickTop="1" thickBot="1">
      <c r="B91" s="205"/>
      <c r="C91" s="206"/>
      <c r="D91" s="32"/>
      <c r="E91" s="209"/>
      <c r="F91" s="129"/>
      <c r="G91" s="61"/>
      <c r="H91" s="62"/>
      <c r="I91" s="62"/>
      <c r="J91" s="63"/>
      <c r="K91" s="62"/>
      <c r="L91" s="62"/>
      <c r="M91" s="210"/>
      <c r="N91" s="4"/>
      <c r="O91" s="78"/>
      <c r="P91" s="78"/>
      <c r="Q91" s="79"/>
      <c r="R91" s="78"/>
      <c r="S91" s="80"/>
      <c r="T91" s="78"/>
      <c r="U91" s="78"/>
      <c r="V91" s="81"/>
      <c r="W91" s="79"/>
      <c r="X91" s="80"/>
      <c r="Y91" s="78"/>
      <c r="Z91" s="78"/>
      <c r="AA91" s="81"/>
      <c r="AB91" s="81"/>
      <c r="AC91" s="80"/>
      <c r="AD91" s="78"/>
      <c r="AE91" s="78"/>
      <c r="AF91" s="81"/>
      <c r="AG91" s="81"/>
      <c r="AH91" s="80"/>
      <c r="AI91" s="78"/>
      <c r="AJ91" s="78"/>
      <c r="AK91" s="81"/>
      <c r="AL91" s="81"/>
    </row>
    <row r="92" spans="2:39" s="77" customFormat="1" ht="22.2" thickTop="1" thickBot="1">
      <c r="B92" s="201" t="s">
        <v>17</v>
      </c>
      <c r="C92" s="202"/>
      <c r="D92" s="132"/>
      <c r="E92" s="208"/>
      <c r="F92" s="129"/>
      <c r="G92" s="33"/>
      <c r="H92" s="34"/>
      <c r="I92" s="33"/>
      <c r="J92" s="34">
        <f>(J88+J90)*$D92</f>
        <v>0</v>
      </c>
      <c r="K92" s="34"/>
      <c r="L92" s="34">
        <f>(L88+L90)*$D92</f>
        <v>0</v>
      </c>
      <c r="M92" s="35">
        <f>L92+J92</f>
        <v>0</v>
      </c>
      <c r="N92" s="116"/>
      <c r="O92" s="5"/>
      <c r="P92" s="78"/>
      <c r="Q92" s="78"/>
      <c r="R92" s="79"/>
      <c r="S92" s="81"/>
      <c r="T92" s="80"/>
      <c r="U92" s="78"/>
      <c r="V92" s="78"/>
      <c r="W92" s="79"/>
      <c r="X92" s="81"/>
      <c r="Y92" s="80"/>
      <c r="Z92" s="78"/>
      <c r="AA92" s="78"/>
      <c r="AB92" s="79"/>
      <c r="AC92" s="81"/>
      <c r="AD92" s="80"/>
      <c r="AE92" s="78"/>
      <c r="AF92" s="78"/>
      <c r="AG92" s="79"/>
      <c r="AH92" s="81"/>
      <c r="AI92" s="80"/>
      <c r="AJ92" s="78"/>
      <c r="AK92" s="78"/>
      <c r="AL92" s="79"/>
      <c r="AM92" s="81"/>
    </row>
    <row r="93" spans="2:39" s="77" customFormat="1" ht="11.25" customHeight="1" thickTop="1" thickBot="1">
      <c r="B93" s="205"/>
      <c r="C93" s="206"/>
      <c r="D93" s="32"/>
      <c r="E93" s="209"/>
      <c r="F93" s="129"/>
      <c r="G93" s="61"/>
      <c r="H93" s="62"/>
      <c r="I93" s="64"/>
      <c r="J93" s="62"/>
      <c r="K93" s="63"/>
      <c r="L93" s="62"/>
      <c r="M93" s="71"/>
      <c r="N93" s="116"/>
      <c r="O93" s="4"/>
      <c r="P93" s="78"/>
      <c r="Q93" s="78"/>
      <c r="R93" s="79"/>
      <c r="S93" s="78"/>
      <c r="T93" s="80"/>
      <c r="U93" s="78"/>
      <c r="V93" s="78"/>
      <c r="W93" s="81"/>
      <c r="X93" s="79"/>
      <c r="Y93" s="80"/>
      <c r="Z93" s="78"/>
      <c r="AA93" s="78"/>
      <c r="AB93" s="81"/>
      <c r="AC93" s="81"/>
      <c r="AD93" s="80"/>
      <c r="AE93" s="78"/>
      <c r="AF93" s="78"/>
      <c r="AG93" s="81"/>
      <c r="AH93" s="81"/>
      <c r="AI93" s="80"/>
      <c r="AJ93" s="78"/>
      <c r="AK93" s="78"/>
      <c r="AL93" s="81"/>
      <c r="AM93" s="81"/>
    </row>
    <row r="94" spans="2:39" s="77" customFormat="1" ht="22.2" thickTop="1" thickBot="1">
      <c r="B94" s="201" t="s">
        <v>9</v>
      </c>
      <c r="C94" s="202"/>
      <c r="D94" s="32"/>
      <c r="E94" s="208"/>
      <c r="F94" s="129"/>
      <c r="G94" s="33"/>
      <c r="H94" s="34">
        <f>H88+H90</f>
        <v>0</v>
      </c>
      <c r="I94" s="33"/>
      <c r="J94" s="34">
        <f>J88+J90+J92</f>
        <v>0</v>
      </c>
      <c r="K94" s="36"/>
      <c r="L94" s="34">
        <f>L88+L90+L92</f>
        <v>0</v>
      </c>
      <c r="M94" s="35">
        <f>H94+J94+L94</f>
        <v>0</v>
      </c>
      <c r="N94" s="116"/>
      <c r="O94" s="5"/>
      <c r="P94" s="78"/>
      <c r="Q94" s="78"/>
      <c r="R94" s="79"/>
      <c r="S94" s="81"/>
      <c r="T94" s="80"/>
      <c r="U94" s="78"/>
      <c r="V94" s="78"/>
      <c r="W94" s="79"/>
      <c r="X94" s="81"/>
      <c r="Y94" s="80"/>
      <c r="Z94" s="78"/>
      <c r="AA94" s="78"/>
      <c r="AB94" s="79"/>
      <c r="AC94" s="81"/>
      <c r="AD94" s="80"/>
      <c r="AE94" s="78"/>
      <c r="AF94" s="78"/>
      <c r="AG94" s="79"/>
      <c r="AH94" s="81"/>
      <c r="AI94" s="80"/>
      <c r="AJ94" s="78"/>
      <c r="AK94" s="78"/>
      <c r="AL94" s="79"/>
      <c r="AM94" s="81"/>
    </row>
    <row r="95" spans="2:39" s="77" customFormat="1" ht="11.25" customHeight="1" thickTop="1" thickBot="1">
      <c r="B95" s="205"/>
      <c r="C95" s="206"/>
      <c r="D95" s="32"/>
      <c r="E95" s="209"/>
      <c r="F95" s="129"/>
      <c r="G95" s="61"/>
      <c r="H95" s="62"/>
      <c r="I95" s="64"/>
      <c r="J95" s="62"/>
      <c r="K95" s="63"/>
      <c r="L95" s="62"/>
      <c r="M95" s="71"/>
      <c r="N95" s="116"/>
      <c r="O95" s="4"/>
      <c r="P95" s="78"/>
      <c r="Q95" s="78"/>
      <c r="R95" s="79"/>
      <c r="S95" s="78"/>
      <c r="T95" s="80"/>
      <c r="U95" s="78"/>
      <c r="V95" s="78"/>
      <c r="W95" s="81"/>
      <c r="X95" s="79"/>
      <c r="Y95" s="80"/>
      <c r="Z95" s="78"/>
      <c r="AA95" s="78"/>
      <c r="AB95" s="81"/>
      <c r="AC95" s="81"/>
      <c r="AD95" s="80"/>
      <c r="AE95" s="78"/>
      <c r="AF95" s="78"/>
      <c r="AG95" s="81"/>
      <c r="AH95" s="81"/>
      <c r="AI95" s="80"/>
      <c r="AJ95" s="78"/>
      <c r="AK95" s="78"/>
      <c r="AL95" s="81"/>
      <c r="AM95" s="81"/>
    </row>
    <row r="96" spans="2:39" s="77" customFormat="1" ht="22.2" thickTop="1" thickBot="1">
      <c r="B96" s="201" t="s">
        <v>19</v>
      </c>
      <c r="C96" s="202"/>
      <c r="D96" s="75"/>
      <c r="E96" s="208"/>
      <c r="F96" s="129"/>
      <c r="G96" s="33"/>
      <c r="H96" s="34">
        <f>H94*$D96</f>
        <v>0</v>
      </c>
      <c r="I96" s="33"/>
      <c r="J96" s="34">
        <f>J94*$D96</f>
        <v>0</v>
      </c>
      <c r="K96" s="36"/>
      <c r="L96" s="34">
        <f>L94*$D96</f>
        <v>0</v>
      </c>
      <c r="M96" s="35">
        <f>H96+J96+L96</f>
        <v>0</v>
      </c>
      <c r="N96" s="116"/>
      <c r="O96" s="5"/>
      <c r="P96" s="78"/>
      <c r="Q96" s="78"/>
      <c r="R96" s="79"/>
      <c r="S96" s="81"/>
      <c r="T96" s="80"/>
      <c r="U96" s="78"/>
      <c r="V96" s="78"/>
      <c r="W96" s="79"/>
      <c r="X96" s="81"/>
      <c r="Y96" s="80"/>
      <c r="Z96" s="78"/>
      <c r="AA96" s="78"/>
      <c r="AB96" s="79"/>
      <c r="AC96" s="81"/>
      <c r="AD96" s="80"/>
      <c r="AE96" s="78"/>
      <c r="AF96" s="78"/>
      <c r="AG96" s="79"/>
      <c r="AH96" s="81"/>
      <c r="AI96" s="80"/>
      <c r="AJ96" s="78"/>
      <c r="AK96" s="78"/>
      <c r="AL96" s="79"/>
      <c r="AM96" s="81"/>
    </row>
    <row r="97" spans="2:39" s="77" customFormat="1" ht="11.25" customHeight="1" thickTop="1" thickBot="1">
      <c r="B97" s="205"/>
      <c r="C97" s="206"/>
      <c r="D97" s="32"/>
      <c r="E97" s="209"/>
      <c r="F97" s="129"/>
      <c r="G97" s="61"/>
      <c r="H97" s="62"/>
      <c r="I97" s="64"/>
      <c r="J97" s="62"/>
      <c r="K97" s="63"/>
      <c r="L97" s="62"/>
      <c r="M97" s="71"/>
      <c r="N97" s="116"/>
      <c r="O97" s="4"/>
      <c r="P97" s="78"/>
      <c r="Q97" s="78"/>
      <c r="R97" s="79"/>
      <c r="S97" s="78"/>
      <c r="T97" s="80"/>
      <c r="U97" s="78"/>
      <c r="V97" s="78"/>
      <c r="W97" s="81"/>
      <c r="X97" s="79"/>
      <c r="Y97" s="80"/>
      <c r="Z97" s="78"/>
      <c r="AA97" s="78"/>
      <c r="AB97" s="81"/>
      <c r="AC97" s="81"/>
      <c r="AD97" s="80"/>
      <c r="AE97" s="78"/>
      <c r="AF97" s="78"/>
      <c r="AG97" s="81"/>
      <c r="AH97" s="81"/>
      <c r="AI97" s="80"/>
      <c r="AJ97" s="78"/>
      <c r="AK97" s="78"/>
      <c r="AL97" s="81"/>
      <c r="AM97" s="81"/>
    </row>
    <row r="98" spans="2:39" s="77" customFormat="1" ht="22.2" thickTop="1" thickBot="1">
      <c r="B98" s="211" t="s">
        <v>18</v>
      </c>
      <c r="C98" s="212"/>
      <c r="D98" s="213"/>
      <c r="E98" s="214"/>
      <c r="F98" s="215"/>
      <c r="G98" s="59"/>
      <c r="H98" s="72">
        <f>ROUND((H94+H96),-3)</f>
        <v>0</v>
      </c>
      <c r="I98" s="59"/>
      <c r="J98" s="72">
        <f>ROUND((J94+J96),-3)</f>
        <v>0</v>
      </c>
      <c r="K98" s="73"/>
      <c r="L98" s="72">
        <f>ROUND((L94+L96),-3)</f>
        <v>0</v>
      </c>
      <c r="M98" s="60">
        <f>ROUND((M94+M96),-3)</f>
        <v>0</v>
      </c>
      <c r="N98" s="116"/>
      <c r="O98" s="4"/>
      <c r="P98" s="78"/>
      <c r="Q98" s="78"/>
      <c r="R98" s="81"/>
      <c r="S98" s="81"/>
      <c r="T98" s="80"/>
      <c r="U98" s="78"/>
      <c r="V98" s="78"/>
      <c r="W98" s="79"/>
      <c r="X98" s="81"/>
      <c r="Y98" s="80"/>
      <c r="Z98" s="78"/>
      <c r="AA98" s="78"/>
      <c r="AB98" s="79"/>
      <c r="AC98" s="81"/>
      <c r="AD98" s="80"/>
      <c r="AE98" s="78"/>
      <c r="AF98" s="78"/>
      <c r="AG98" s="79"/>
      <c r="AH98" s="81"/>
      <c r="AI98" s="80"/>
      <c r="AJ98" s="78"/>
      <c r="AK98" s="78"/>
      <c r="AL98" s="79"/>
      <c r="AM98" s="81"/>
    </row>
    <row r="99" spans="2:39" ht="19.5" customHeight="1">
      <c r="B99"/>
      <c r="C99"/>
      <c r="D99" s="20"/>
      <c r="E99" s="158"/>
      <c r="F99" s="158"/>
      <c r="G99" s="12"/>
      <c r="H99" s="56"/>
      <c r="I99" s="9"/>
      <c r="J99" s="26"/>
      <c r="K99" s="37"/>
      <c r="L99" s="30"/>
      <c r="M99" s="30"/>
      <c r="N99" s="216"/>
      <c r="O99" s="216"/>
      <c r="P99" s="156"/>
      <c r="Q99" s="156"/>
      <c r="R99" s="177"/>
      <c r="S99" s="177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</row>
    <row r="100" spans="2:39" ht="19.5" customHeight="1">
      <c r="B100"/>
      <c r="C100"/>
      <c r="D100" s="20"/>
      <c r="E100" s="158"/>
      <c r="F100" s="158"/>
      <c r="G100" s="12"/>
      <c r="H100" s="56"/>
      <c r="I100" s="9"/>
      <c r="J100" s="26"/>
      <c r="K100" s="37"/>
      <c r="L100" s="30"/>
      <c r="M100" s="30"/>
      <c r="N100" s="216"/>
      <c r="O100" s="216"/>
      <c r="P100" s="156"/>
      <c r="Q100" s="156"/>
      <c r="R100" s="177"/>
      <c r="S100" s="177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</row>
    <row r="101" spans="2:39" ht="21">
      <c r="B101" s="217"/>
      <c r="D101" s="57"/>
      <c r="F101" s="219"/>
      <c r="G101" s="16"/>
      <c r="H101" s="28"/>
      <c r="I101" s="9"/>
      <c r="J101" s="26"/>
      <c r="K101" s="12"/>
      <c r="L101" s="30"/>
      <c r="M101" s="30"/>
      <c r="N101" s="216"/>
      <c r="O101" s="220"/>
      <c r="P101" s="221"/>
      <c r="Q101" s="221"/>
      <c r="R101" s="222"/>
      <c r="S101" s="223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</row>
    <row r="102" spans="2:39" ht="17.399999999999999">
      <c r="D102" s="21"/>
      <c r="G102" s="17"/>
      <c r="H102" s="29"/>
      <c r="L102" s="31"/>
      <c r="N102" s="181"/>
      <c r="O102" s="181"/>
      <c r="P102" s="221"/>
      <c r="Q102" s="221"/>
      <c r="R102" s="225"/>
      <c r="S102" s="226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</row>
    <row r="103" spans="2:39" ht="17.399999999999999">
      <c r="D103" s="21"/>
      <c r="G103" s="17"/>
      <c r="H103" s="29"/>
      <c r="I103" s="11"/>
      <c r="J103" s="58"/>
      <c r="N103" s="181"/>
      <c r="O103" s="181"/>
      <c r="P103" s="221"/>
      <c r="Q103" s="221"/>
      <c r="R103" s="225"/>
      <c r="S103" s="227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</row>
    <row r="104" spans="2:39">
      <c r="D104" s="21"/>
      <c r="G104" s="17"/>
      <c r="H104" s="29"/>
      <c r="N104" s="181"/>
      <c r="O104" s="181"/>
      <c r="P104" s="228"/>
      <c r="Q104" s="228"/>
      <c r="R104" s="229"/>
      <c r="S104" s="229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</row>
    <row r="105" spans="2:39">
      <c r="D105" s="21"/>
      <c r="G105" s="17"/>
      <c r="H105" s="29"/>
      <c r="N105" s="181"/>
      <c r="O105" s="181"/>
      <c r="P105" s="221"/>
      <c r="Q105" s="221"/>
      <c r="R105" s="222"/>
      <c r="S105" s="222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</row>
    <row r="106" spans="2:39" ht="17.399999999999999">
      <c r="B106" s="230"/>
      <c r="D106" s="21"/>
      <c r="G106" s="17"/>
      <c r="H106" s="29"/>
      <c r="N106" s="181"/>
      <c r="O106" s="181"/>
      <c r="P106" s="221"/>
      <c r="Q106" s="221"/>
      <c r="R106" s="222"/>
      <c r="S106" s="231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</row>
    <row r="107" spans="2:39" ht="17.399999999999999">
      <c r="B107" s="230"/>
      <c r="D107" s="21"/>
      <c r="G107" s="17"/>
      <c r="H107" s="29"/>
      <c r="N107" s="181"/>
      <c r="O107" s="181"/>
      <c r="P107" s="221"/>
      <c r="Q107" s="221"/>
      <c r="R107" s="222"/>
      <c r="S107" s="233"/>
      <c r="T107" s="234"/>
      <c r="U107" s="234"/>
      <c r="V107" s="234"/>
      <c r="W107" s="234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</row>
    <row r="108" spans="2:39" ht="17.399999999999999">
      <c r="D108" s="21"/>
      <c r="G108" s="17"/>
      <c r="H108" s="29"/>
      <c r="N108" s="181"/>
      <c r="O108" s="181"/>
      <c r="P108" s="221"/>
      <c r="Q108" s="221"/>
      <c r="R108" s="222"/>
      <c r="S108" s="233"/>
      <c r="T108" s="234"/>
      <c r="U108" s="234"/>
      <c r="V108" s="234"/>
      <c r="W108" s="234"/>
      <c r="X108" s="232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</row>
    <row r="109" spans="2:39">
      <c r="D109" s="21"/>
      <c r="G109" s="17"/>
      <c r="H109" s="29"/>
      <c r="N109" s="181"/>
      <c r="O109" s="181"/>
      <c r="P109" s="221"/>
      <c r="Q109" s="221"/>
      <c r="R109" s="222"/>
      <c r="S109" s="222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</row>
    <row r="110" spans="2:39" ht="29.25" customHeight="1">
      <c r="D110" s="21"/>
      <c r="G110" s="17"/>
      <c r="H110" s="29"/>
      <c r="N110" s="181"/>
      <c r="O110" s="235"/>
      <c r="P110" s="236"/>
      <c r="Q110" s="236"/>
      <c r="R110" s="237"/>
      <c r="S110" s="237"/>
      <c r="T110" s="238"/>
      <c r="U110" s="238"/>
      <c r="V110" s="238"/>
      <c r="W110" s="238"/>
      <c r="X110" s="239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</row>
    <row r="111" spans="2:39">
      <c r="D111" s="21"/>
      <c r="G111" s="17"/>
      <c r="H111" s="29"/>
      <c r="N111" s="181"/>
      <c r="O111" s="181"/>
      <c r="P111" s="221"/>
      <c r="Q111" s="221"/>
      <c r="R111" s="222"/>
      <c r="S111" s="222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</row>
    <row r="112" spans="2:39">
      <c r="D112" s="21"/>
      <c r="G112" s="17"/>
      <c r="H112" s="29"/>
      <c r="N112" s="181"/>
      <c r="O112" s="181"/>
      <c r="P112" s="221"/>
      <c r="Q112" s="221"/>
      <c r="R112" s="222"/>
      <c r="S112" s="222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</row>
    <row r="113" spans="2:39">
      <c r="D113" s="21"/>
      <c r="G113" s="17"/>
      <c r="H113" s="29"/>
      <c r="N113" s="181"/>
      <c r="O113" s="181"/>
      <c r="P113" s="221"/>
      <c r="Q113" s="221"/>
      <c r="R113" s="222"/>
      <c r="S113" s="222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</row>
    <row r="114" spans="2:39">
      <c r="D114" s="21"/>
      <c r="G114" s="17"/>
      <c r="H114" s="29"/>
      <c r="N114" s="181"/>
      <c r="O114" s="181"/>
      <c r="P114" s="221"/>
      <c r="Q114" s="221"/>
      <c r="R114" s="225"/>
      <c r="S114" s="22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</row>
    <row r="115" spans="2:39">
      <c r="D115" s="21"/>
      <c r="G115" s="17"/>
      <c r="H115" s="29"/>
      <c r="N115" s="181"/>
      <c r="O115" s="181"/>
      <c r="P115" s="221"/>
      <c r="Q115" s="221"/>
      <c r="R115" s="225"/>
      <c r="S115" s="22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</row>
    <row r="116" spans="2:39">
      <c r="D116" s="21"/>
      <c r="G116" s="17"/>
      <c r="H116" s="29"/>
      <c r="N116" s="181"/>
      <c r="O116" s="181"/>
      <c r="P116" s="228"/>
      <c r="Q116" s="228"/>
      <c r="R116" s="229"/>
      <c r="S116" s="229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</row>
    <row r="117" spans="2:39">
      <c r="D117" s="21"/>
      <c r="G117" s="17"/>
      <c r="H117" s="29"/>
      <c r="N117" s="181"/>
      <c r="O117" s="181"/>
      <c r="P117" s="221"/>
      <c r="Q117" s="221"/>
      <c r="R117" s="222"/>
      <c r="S117" s="222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</row>
    <row r="118" spans="2:39">
      <c r="B118" s="230"/>
      <c r="D118" s="21"/>
      <c r="G118" s="17"/>
      <c r="H118" s="29"/>
      <c r="N118" s="181"/>
      <c r="O118" s="181"/>
      <c r="P118" s="221"/>
      <c r="Q118" s="221"/>
      <c r="R118" s="222"/>
      <c r="S118" s="222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</row>
    <row r="119" spans="2:39">
      <c r="D119" s="21"/>
      <c r="G119" s="17"/>
      <c r="H119" s="29"/>
      <c r="P119" s="219"/>
      <c r="Q119" s="219"/>
      <c r="R119" s="241"/>
      <c r="S119" s="241"/>
    </row>
    <row r="120" spans="2:39">
      <c r="D120" s="21"/>
      <c r="G120" s="17"/>
      <c r="H120" s="29"/>
      <c r="P120" s="219"/>
      <c r="Q120" s="219"/>
      <c r="R120" s="241"/>
      <c r="S120" s="241"/>
    </row>
    <row r="121" spans="2:39">
      <c r="D121" s="21"/>
      <c r="G121" s="17"/>
      <c r="H121" s="29"/>
      <c r="P121" s="219"/>
      <c r="Q121" s="219"/>
      <c r="R121" s="241"/>
      <c r="S121" s="241"/>
    </row>
    <row r="122" spans="2:39">
      <c r="D122" s="21"/>
      <c r="G122" s="17"/>
      <c r="H122" s="29"/>
      <c r="P122" s="219"/>
      <c r="Q122" s="219"/>
      <c r="R122" s="241"/>
      <c r="S122" s="241"/>
    </row>
    <row r="123" spans="2:39">
      <c r="D123" s="21"/>
      <c r="G123" s="17"/>
      <c r="H123" s="29"/>
      <c r="P123" s="219"/>
      <c r="Q123" s="219"/>
      <c r="R123" s="241"/>
      <c r="S123" s="241"/>
    </row>
    <row r="124" spans="2:39">
      <c r="D124" s="21"/>
      <c r="G124" s="17"/>
      <c r="H124" s="29"/>
      <c r="P124" s="219"/>
      <c r="Q124" s="219"/>
      <c r="R124" s="242"/>
      <c r="S124" s="242"/>
    </row>
    <row r="125" spans="2:39">
      <c r="D125" s="21"/>
      <c r="G125" s="17"/>
      <c r="H125" s="29"/>
      <c r="P125" s="219"/>
      <c r="Q125" s="219"/>
      <c r="R125" s="242"/>
      <c r="S125" s="242"/>
    </row>
    <row r="126" spans="2:39">
      <c r="D126" s="21"/>
      <c r="G126" s="17"/>
      <c r="H126" s="29"/>
      <c r="P126" s="168"/>
      <c r="Q126" s="168"/>
      <c r="R126" s="243"/>
      <c r="S126" s="243"/>
    </row>
    <row r="127" spans="2:39">
      <c r="D127" s="21"/>
      <c r="G127" s="17"/>
      <c r="H127" s="29"/>
      <c r="P127" s="219"/>
      <c r="Q127" s="219"/>
      <c r="R127" s="241"/>
      <c r="S127" s="241"/>
    </row>
    <row r="128" spans="2:39">
      <c r="B128" s="230"/>
      <c r="D128" s="21"/>
      <c r="G128" s="17"/>
      <c r="H128" s="29"/>
      <c r="P128" s="219"/>
      <c r="Q128" s="219"/>
      <c r="R128" s="241"/>
      <c r="S128" s="241"/>
    </row>
    <row r="129" spans="4:8">
      <c r="D129" s="21"/>
      <c r="G129" s="17"/>
      <c r="H129" s="29"/>
    </row>
    <row r="130" spans="4:8">
      <c r="D130" s="21"/>
      <c r="G130" s="17"/>
      <c r="H130" s="29"/>
    </row>
    <row r="131" spans="4:8">
      <c r="D131" s="21"/>
      <c r="G131" s="17"/>
      <c r="H131" s="29"/>
    </row>
  </sheetData>
  <protectedRanges>
    <protectedRange algorithmName="SHA-512" hashValue="DHzDY//WmmIRIouFYLD7TCA4lXF5myXZ+PjqKW5odjJMFgzEzuLiq1XkLjvOzTEc4lDwQfRaMoxOlCT7D6EeCQ==" saltValue="YmNzfehMlS1h8K4nVjWUGg==" spinCount="100000" sqref="D88" name="Range1"/>
  </protectedRanges>
  <mergeCells count="20">
    <mergeCell ref="Y5:AC6"/>
    <mergeCell ref="AD5:AH6"/>
    <mergeCell ref="AI5:AM6"/>
    <mergeCell ref="B1:D1"/>
    <mergeCell ref="E1:M2"/>
    <mergeCell ref="O1:AL2"/>
    <mergeCell ref="B2:D2"/>
    <mergeCell ref="B3:M3"/>
    <mergeCell ref="B4:B5"/>
    <mergeCell ref="D4:M4"/>
    <mergeCell ref="G5:H5"/>
    <mergeCell ref="I5:J5"/>
    <mergeCell ref="K5:L5"/>
    <mergeCell ref="N40:T40"/>
    <mergeCell ref="N29:T29"/>
    <mergeCell ref="N47:T47"/>
    <mergeCell ref="N61:T61"/>
    <mergeCell ref="O5:S6"/>
    <mergeCell ref="T5:X6"/>
    <mergeCell ref="N55:T55"/>
  </mergeCells>
  <conditionalFormatting sqref="B2">
    <cfRule type="expression" dxfId="78" priority="78" stopIfTrue="1">
      <formula>$B$2="Enter School Name"</formula>
    </cfRule>
  </conditionalFormatting>
  <conditionalFormatting sqref="K11 D18 G29:G30 G33 I11:I13 G11:G13 K13 I33 K54:K55 I54:I55 K29:K31 I29:I31 K47:K49 I47:I49 I26 K16:K18 I16:I18 G16:G18 G21:G23 I21:I23 K21:K23 G26">
    <cfRule type="expression" dxfId="77" priority="77" stopIfTrue="1">
      <formula>IF(LEN(TRIM(D11)) = 0, TRUE, FALSE)</formula>
    </cfRule>
  </conditionalFormatting>
  <conditionalFormatting sqref="D11">
    <cfRule type="expression" dxfId="76" priority="76" stopIfTrue="1">
      <formula>IF(LEN(TRIM(D11)) = 0, TRUE, FALSE)</formula>
    </cfRule>
  </conditionalFormatting>
  <conditionalFormatting sqref="D26">
    <cfRule type="expression" dxfId="75" priority="74" stopIfTrue="1">
      <formula>IF(LEN(TRIM(D26)) = 0, TRUE, FALSE)</formula>
    </cfRule>
  </conditionalFormatting>
  <conditionalFormatting sqref="D13">
    <cfRule type="expression" dxfId="74" priority="75" stopIfTrue="1">
      <formula>IF(LEN(TRIM(D13)) = 0, TRUE, FALSE)</formula>
    </cfRule>
  </conditionalFormatting>
  <conditionalFormatting sqref="D29">
    <cfRule type="expression" dxfId="73" priority="73" stopIfTrue="1">
      <formula>IF(LEN(TRIM(D29)) = 0, TRUE, FALSE)</formula>
    </cfRule>
  </conditionalFormatting>
  <conditionalFormatting sqref="D21">
    <cfRule type="expression" dxfId="72" priority="68" stopIfTrue="1">
      <formula>IF(LEN(TRIM(D21)) = 0, TRUE, FALSE)</formula>
    </cfRule>
  </conditionalFormatting>
  <conditionalFormatting sqref="D17">
    <cfRule type="expression" dxfId="71" priority="71" stopIfTrue="1">
      <formula>IF(LEN(TRIM(D17)) = 0, TRUE, FALSE)</formula>
    </cfRule>
  </conditionalFormatting>
  <conditionalFormatting sqref="D16">
    <cfRule type="expression" dxfId="70" priority="72" stopIfTrue="1">
      <formula>IF(LEN(TRIM(D16)) = 0, TRUE, FALSE)</formula>
    </cfRule>
  </conditionalFormatting>
  <conditionalFormatting sqref="G31">
    <cfRule type="expression" dxfId="69" priority="70" stopIfTrue="1">
      <formula>IF(LEN(TRIM(G31)) = 0, TRUE, FALSE)</formula>
    </cfRule>
  </conditionalFormatting>
  <conditionalFormatting sqref="D23">
    <cfRule type="expression" dxfId="68" priority="69" stopIfTrue="1">
      <formula>IF(LEN(TRIM(D23)) = 0, TRUE, FALSE)</formula>
    </cfRule>
  </conditionalFormatting>
  <conditionalFormatting sqref="D22">
    <cfRule type="expression" dxfId="67" priority="67" stopIfTrue="1">
      <formula>IF(LEN(TRIM(D22)) = 0, TRUE, FALSE)</formula>
    </cfRule>
  </conditionalFormatting>
  <conditionalFormatting sqref="G54:G55 D57 G57 I57">
    <cfRule type="expression" dxfId="66" priority="61" stopIfTrue="1">
      <formula>IF(LEN(TRIM(D54)) = 0, TRUE, FALSE)</formula>
    </cfRule>
  </conditionalFormatting>
  <conditionalFormatting sqref="D48 G47:G48 G51 I51">
    <cfRule type="expression" dxfId="65" priority="66" stopIfTrue="1">
      <formula>IF(LEN(TRIM(D47)) = 0, TRUE, FALSE)</formula>
    </cfRule>
  </conditionalFormatting>
  <conditionalFormatting sqref="D47">
    <cfRule type="expression" dxfId="64" priority="65" stopIfTrue="1">
      <formula>IF(LEN(TRIM(D47)) = 0, TRUE, FALSE)</formula>
    </cfRule>
  </conditionalFormatting>
  <conditionalFormatting sqref="D49">
    <cfRule type="expression" dxfId="63" priority="64" stopIfTrue="1">
      <formula>IF(LEN(TRIM(D49)) = 0, TRUE, FALSE)</formula>
    </cfRule>
  </conditionalFormatting>
  <conditionalFormatting sqref="G49">
    <cfRule type="expression" dxfId="62" priority="63" stopIfTrue="1">
      <formula>IF(LEN(TRIM(G49)) = 0, TRUE, FALSE)</formula>
    </cfRule>
  </conditionalFormatting>
  <conditionalFormatting sqref="D54">
    <cfRule type="expression" dxfId="61" priority="60" stopIfTrue="1">
      <formula>IF(LEN(TRIM(D54)) = 0, TRUE, FALSE)</formula>
    </cfRule>
  </conditionalFormatting>
  <conditionalFormatting sqref="D61 G60:G61 D64 G64 I64">
    <cfRule type="expression" dxfId="60" priority="58" stopIfTrue="1">
      <formula>IF(LEN(TRIM(D60)) = 0, TRUE, FALSE)</formula>
    </cfRule>
  </conditionalFormatting>
  <conditionalFormatting sqref="K60:K62 I60:I62">
    <cfRule type="expression" dxfId="59" priority="59" stopIfTrue="1">
      <formula>IF(LEN(TRIM(I60)) = 0, TRUE, FALSE)</formula>
    </cfRule>
  </conditionalFormatting>
  <conditionalFormatting sqref="D60">
    <cfRule type="expression" dxfId="58" priority="57" stopIfTrue="1">
      <formula>IF(LEN(TRIM(D60)) = 0, TRUE, FALSE)</formula>
    </cfRule>
  </conditionalFormatting>
  <conditionalFormatting sqref="D62">
    <cfRule type="expression" dxfId="57" priority="56" stopIfTrue="1">
      <formula>IF(LEN(TRIM(D62)) = 0, TRUE, FALSE)</formula>
    </cfRule>
  </conditionalFormatting>
  <conditionalFormatting sqref="G62">
    <cfRule type="expression" dxfId="56" priority="55" stopIfTrue="1">
      <formula>IF(LEN(TRIM(G62)) = 0, TRUE, FALSE)</formula>
    </cfRule>
  </conditionalFormatting>
  <conditionalFormatting sqref="D78:D85">
    <cfRule type="expression" dxfId="55" priority="52" stopIfTrue="1">
      <formula>IF(LEN(TRIM(D78)) = 0, TRUE, FALSE)</formula>
    </cfRule>
  </conditionalFormatting>
  <conditionalFormatting sqref="G72:G73">
    <cfRule type="expression" dxfId="54" priority="51" stopIfTrue="1">
      <formula>IF(LEN(TRIM(G72)) = 0, TRUE, FALSE)</formula>
    </cfRule>
  </conditionalFormatting>
  <conditionalFormatting sqref="I79">
    <cfRule type="expression" dxfId="53" priority="47" stopIfTrue="1">
      <formula>IF(LEN(TRIM(I79)) = 0, TRUE, FALSE)</formula>
    </cfRule>
  </conditionalFormatting>
  <conditionalFormatting sqref="I83">
    <cfRule type="expression" dxfId="52" priority="40" stopIfTrue="1">
      <formula>IF(LEN(TRIM(I83)) = 0, TRUE, FALSE)</formula>
    </cfRule>
  </conditionalFormatting>
  <conditionalFormatting sqref="I84">
    <cfRule type="expression" dxfId="51" priority="39" stopIfTrue="1">
      <formula>IF(LEN(TRIM(I84)) = 0, TRUE, FALSE)</formula>
    </cfRule>
  </conditionalFormatting>
  <conditionalFormatting sqref="K80 K70:K71">
    <cfRule type="expression" dxfId="50" priority="38" stopIfTrue="1">
      <formula>IF(LEN(TRIM(K70)) = 0, TRUE, FALSE)</formula>
    </cfRule>
  </conditionalFormatting>
  <conditionalFormatting sqref="I85">
    <cfRule type="expression" dxfId="49" priority="43" stopIfTrue="1">
      <formula>IF(LEN(TRIM(I85)) = 0, TRUE, FALSE)</formula>
    </cfRule>
  </conditionalFormatting>
  <conditionalFormatting sqref="I81">
    <cfRule type="expression" dxfId="48" priority="42" stopIfTrue="1">
      <formula>IF(LEN(TRIM(I81)) = 0, TRUE, FALSE)</formula>
    </cfRule>
  </conditionalFormatting>
  <conditionalFormatting sqref="I82">
    <cfRule type="expression" dxfId="47" priority="41" stopIfTrue="1">
      <formula>IF(LEN(TRIM(I82)) = 0, TRUE, FALSE)</formula>
    </cfRule>
  </conditionalFormatting>
  <conditionalFormatting sqref="D67">
    <cfRule type="expression" dxfId="46" priority="54" stopIfTrue="1">
      <formula>IF(LEN(TRIM(D67)) = 0, TRUE, FALSE)</formula>
    </cfRule>
  </conditionalFormatting>
  <conditionalFormatting sqref="D68:D76">
    <cfRule type="expression" dxfId="45" priority="53" stopIfTrue="1">
      <formula>IF(LEN(TRIM(D68)) = 0, TRUE, FALSE)</formula>
    </cfRule>
  </conditionalFormatting>
  <conditionalFormatting sqref="I74">
    <cfRule type="expression" dxfId="44" priority="46" stopIfTrue="1">
      <formula>IF(LEN(TRIM(I74)) = 0, TRUE, FALSE)</formula>
    </cfRule>
  </conditionalFormatting>
  <conditionalFormatting sqref="I75">
    <cfRule type="expression" dxfId="43" priority="45" stopIfTrue="1">
      <formula>IF(LEN(TRIM(I75)) = 0, TRUE, FALSE)</formula>
    </cfRule>
  </conditionalFormatting>
  <conditionalFormatting sqref="I78">
    <cfRule type="expression" dxfId="42" priority="44" stopIfTrue="1">
      <formula>IF(LEN(TRIM(I78)) = 0, TRUE, FALSE)</formula>
    </cfRule>
  </conditionalFormatting>
  <conditionalFormatting sqref="I67">
    <cfRule type="expression" dxfId="41" priority="50" stopIfTrue="1">
      <formula>IF(LEN(TRIM(I67)) = 0, TRUE, FALSE)</formula>
    </cfRule>
  </conditionalFormatting>
  <conditionalFormatting sqref="I68">
    <cfRule type="expression" dxfId="40" priority="49" stopIfTrue="1">
      <formula>IF(LEN(TRIM(I68)) = 0, TRUE, FALSE)</formula>
    </cfRule>
  </conditionalFormatting>
  <conditionalFormatting sqref="I69">
    <cfRule type="expression" dxfId="39" priority="48" stopIfTrue="1">
      <formula>IF(LEN(TRIM(I69)) = 0, TRUE, FALSE)</formula>
    </cfRule>
  </conditionalFormatting>
  <conditionalFormatting sqref="G32 K32 I32 G50 I50 K50:K51">
    <cfRule type="expression" dxfId="38" priority="79" stopIfTrue="1">
      <formula>IF(LEN(TRIM(#REF!)) = 0, TRUE, FALSE)</formula>
    </cfRule>
  </conditionalFormatting>
  <conditionalFormatting sqref="G56 D56 I56 G63 D63 I63 K56:K57 K63:K64">
    <cfRule type="expression" dxfId="37" priority="62" stopIfTrue="1">
      <formula>IF(LEN(TRIM(#REF!)) = 0, TRUE, FALSE)</formula>
    </cfRule>
  </conditionalFormatting>
  <conditionalFormatting sqref="D77">
    <cfRule type="expression" dxfId="36" priority="37" stopIfTrue="1">
      <formula>IF(LEN(TRIM(D77)) = 0, TRUE, FALSE)</formula>
    </cfRule>
  </conditionalFormatting>
  <conditionalFormatting sqref="I77">
    <cfRule type="expression" dxfId="35" priority="36" stopIfTrue="1">
      <formula>IF(LEN(TRIM(I77)) = 0, TRUE, FALSE)</formula>
    </cfRule>
  </conditionalFormatting>
  <conditionalFormatting sqref="K40:K41 I40:I41">
    <cfRule type="expression" dxfId="34" priority="35" stopIfTrue="1">
      <formula>IF(LEN(TRIM(I40)) = 0, TRUE, FALSE)</formula>
    </cfRule>
  </conditionalFormatting>
  <conditionalFormatting sqref="G40:G41">
    <cfRule type="expression" dxfId="33" priority="34" stopIfTrue="1">
      <formula>IF(LEN(TRIM(G40)) = 0, TRUE, FALSE)</formula>
    </cfRule>
  </conditionalFormatting>
  <conditionalFormatting sqref="D36">
    <cfRule type="expression" dxfId="32" priority="33" stopIfTrue="1">
      <formula>IF(LEN(TRIM(D36)) = 0, TRUE, FALSE)</formula>
    </cfRule>
  </conditionalFormatting>
  <conditionalFormatting sqref="I38">
    <cfRule type="expression" dxfId="31" priority="23" stopIfTrue="1">
      <formula>IF(LEN(TRIM(I38)) = 0, TRUE, FALSE)</formula>
    </cfRule>
  </conditionalFormatting>
  <conditionalFormatting sqref="K26">
    <cfRule type="expression" dxfId="30" priority="32" stopIfTrue="1">
      <formula>IF(LEN(TRIM(K26)) = 0, TRUE, FALSE)</formula>
    </cfRule>
  </conditionalFormatting>
  <conditionalFormatting sqref="K12">
    <cfRule type="expression" dxfId="29" priority="31" stopIfTrue="1">
      <formula>IF(LEN(TRIM(#REF!)) = 0, TRUE, FALSE)</formula>
    </cfRule>
  </conditionalFormatting>
  <conditionalFormatting sqref="K33">
    <cfRule type="expression" dxfId="28" priority="30" stopIfTrue="1">
      <formula>IF(LEN(TRIM(#REF!)) = 0, TRUE, FALSE)</formula>
    </cfRule>
  </conditionalFormatting>
  <conditionalFormatting sqref="G27">
    <cfRule type="expression" dxfId="27" priority="29" stopIfTrue="1">
      <formula>IF(LEN(TRIM(G27)) = 0, TRUE, FALSE)</formula>
    </cfRule>
  </conditionalFormatting>
  <conditionalFormatting sqref="D27">
    <cfRule type="expression" dxfId="26" priority="28" stopIfTrue="1">
      <formula>IF(LEN(TRIM(D27)) = 0, TRUE, FALSE)</formula>
    </cfRule>
  </conditionalFormatting>
  <conditionalFormatting sqref="K27">
    <cfRule type="expression" dxfId="25" priority="27" stopIfTrue="1">
      <formula>IF(LEN(TRIM(K27)) = 0, TRUE, FALSE)</formula>
    </cfRule>
  </conditionalFormatting>
  <conditionalFormatting sqref="I27">
    <cfRule type="expression" dxfId="24" priority="26" stopIfTrue="1">
      <formula>IF(LEN(TRIM(I27)) = 0, TRUE, FALSE)</formula>
    </cfRule>
  </conditionalFormatting>
  <conditionalFormatting sqref="K38">
    <cfRule type="expression" dxfId="23" priority="25" stopIfTrue="1">
      <formula>IF(LEN(TRIM(K38)) = 0, TRUE, FALSE)</formula>
    </cfRule>
  </conditionalFormatting>
  <conditionalFormatting sqref="D38">
    <cfRule type="expression" dxfId="22" priority="24" stopIfTrue="1">
      <formula>IF(LEN(TRIM(D38)) = 0, TRUE, FALSE)</formula>
    </cfRule>
  </conditionalFormatting>
  <conditionalFormatting sqref="K36">
    <cfRule type="expression" dxfId="21" priority="22" stopIfTrue="1">
      <formula>IF(LEN(TRIM(#REF!)) = 0, TRUE, FALSE)</formula>
    </cfRule>
  </conditionalFormatting>
  <conditionalFormatting sqref="D50:D51">
    <cfRule type="expression" dxfId="20" priority="21" stopIfTrue="1">
      <formula>IF(LEN(TRIM(D50)) = 0, TRUE, FALSE)</formula>
    </cfRule>
  </conditionalFormatting>
  <conditionalFormatting sqref="D55">
    <cfRule type="expression" dxfId="19" priority="20" stopIfTrue="1">
      <formula>IF(LEN(TRIM(D55)) = 0, TRUE, FALSE)</formula>
    </cfRule>
  </conditionalFormatting>
  <conditionalFormatting sqref="D30">
    <cfRule type="expression" dxfId="18" priority="19" stopIfTrue="1">
      <formula>IF(LEN(TRIM(D30)) = 0, TRUE, FALSE)</formula>
    </cfRule>
  </conditionalFormatting>
  <conditionalFormatting sqref="D31:D33">
    <cfRule type="expression" dxfId="17" priority="18" stopIfTrue="1">
      <formula>IF(LEN(TRIM(D31)) = 0, TRUE, FALSE)</formula>
    </cfRule>
  </conditionalFormatting>
  <conditionalFormatting sqref="D40:D41">
    <cfRule type="expression" dxfId="16" priority="17" stopIfTrue="1">
      <formula>IF(LEN(TRIM(D40)) = 0, TRUE, FALSE)</formula>
    </cfRule>
  </conditionalFormatting>
  <conditionalFormatting sqref="I36">
    <cfRule type="expression" dxfId="15" priority="16" stopIfTrue="1">
      <formula>IF(LEN(TRIM(I36)) = 0, TRUE, FALSE)</formula>
    </cfRule>
  </conditionalFormatting>
  <conditionalFormatting sqref="G36">
    <cfRule type="expression" dxfId="14" priority="15" stopIfTrue="1">
      <formula>IF(LEN(TRIM(G36)) = 0, TRUE, FALSE)</formula>
    </cfRule>
  </conditionalFormatting>
  <conditionalFormatting sqref="D44">
    <cfRule type="expression" dxfId="13" priority="14" stopIfTrue="1">
      <formula>IF(LEN(TRIM(D44)) = 0, TRUE, FALSE)</formula>
    </cfRule>
  </conditionalFormatting>
  <conditionalFormatting sqref="K45">
    <cfRule type="expression" dxfId="12" priority="13" stopIfTrue="1">
      <formula>IF(LEN(TRIM(K45)) = 0, TRUE, FALSE)</formula>
    </cfRule>
  </conditionalFormatting>
  <conditionalFormatting sqref="D45">
    <cfRule type="expression" dxfId="11" priority="12" stopIfTrue="1">
      <formula>IF(LEN(TRIM(D45)) = 0, TRUE, FALSE)</formula>
    </cfRule>
  </conditionalFormatting>
  <conditionalFormatting sqref="I45">
    <cfRule type="expression" dxfId="10" priority="11" stopIfTrue="1">
      <formula>IF(LEN(TRIM(I45)) = 0, TRUE, FALSE)</formula>
    </cfRule>
  </conditionalFormatting>
  <conditionalFormatting sqref="K44">
    <cfRule type="expression" dxfId="9" priority="10" stopIfTrue="1">
      <formula>IF(LEN(TRIM(#REF!)) = 0, TRUE, FALSE)</formula>
    </cfRule>
  </conditionalFormatting>
  <conditionalFormatting sqref="I44">
    <cfRule type="expression" dxfId="8" priority="9" stopIfTrue="1">
      <formula>IF(LEN(TRIM(I44)) = 0, TRUE, FALSE)</formula>
    </cfRule>
  </conditionalFormatting>
  <conditionalFormatting sqref="G45">
    <cfRule type="expression" dxfId="7" priority="8" stopIfTrue="1">
      <formula>IF(LEN(TRIM(G45)) = 0, TRUE, FALSE)</formula>
    </cfRule>
  </conditionalFormatting>
  <conditionalFormatting sqref="G44">
    <cfRule type="expression" dxfId="6" priority="7" stopIfTrue="1">
      <formula>IF(LEN(TRIM(G44)) = 0, TRUE, FALSE)</formula>
    </cfRule>
  </conditionalFormatting>
  <conditionalFormatting sqref="D12">
    <cfRule type="expression" dxfId="5" priority="6" stopIfTrue="1">
      <formula>IF(LEN(TRIM(D12)) = 0, TRUE, FALSE)</formula>
    </cfRule>
  </conditionalFormatting>
  <conditionalFormatting sqref="I37">
    <cfRule type="expression" dxfId="4" priority="4" stopIfTrue="1">
      <formula>IF(LEN(TRIM(I37)) = 0, TRUE, FALSE)</formula>
    </cfRule>
  </conditionalFormatting>
  <conditionalFormatting sqref="D37">
    <cfRule type="expression" dxfId="3" priority="5" stopIfTrue="1">
      <formula>IF(LEN(TRIM(D37)) = 0, TRUE, FALSE)</formula>
    </cfRule>
  </conditionalFormatting>
  <conditionalFormatting sqref="G37">
    <cfRule type="expression" dxfId="2" priority="3" stopIfTrue="1">
      <formula>IF(LEN(TRIM(G37)) = 0, TRUE, FALSE)</formula>
    </cfRule>
  </conditionalFormatting>
  <conditionalFormatting sqref="K37">
    <cfRule type="expression" dxfId="1" priority="2" stopIfTrue="1">
      <formula>IF(LEN(TRIM(#REF!)) = 0, TRUE, FALSE)</formula>
    </cfRule>
  </conditionalFormatting>
  <conditionalFormatting sqref="G38">
    <cfRule type="expression" dxfId="0" priority="1" stopIfTrue="1">
      <formula>IF(LEN(TRIM(G38)) = 0, TRUE, FALSE)</formula>
    </cfRule>
  </conditionalFormatting>
  <printOptions horizontalCentered="1"/>
  <pageMargins left="0.26" right="0.24" top="0.75" bottom="0.43" header="0.68" footer="0.3"/>
  <pageSetup scale="63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Part A and B</vt:lpstr>
      <vt:lpstr>'Part A and B'!Print_Area</vt:lpstr>
      <vt:lpstr>'Part A and B'!Print_Titles</vt:lpstr>
    </vt:vector>
  </TitlesOfParts>
  <Manager/>
  <Company>Hensel Phelps Construction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Dion</dc:creator>
  <cp:keywords/>
  <dc:description/>
  <cp:lastModifiedBy>Vo, Alina T.</cp:lastModifiedBy>
  <cp:revision/>
  <cp:lastPrinted>2019-01-23T02:56:04Z</cp:lastPrinted>
  <dcterms:created xsi:type="dcterms:W3CDTF">2003-01-25T18:39:38Z</dcterms:created>
  <dcterms:modified xsi:type="dcterms:W3CDTF">2020-01-31T21:42:21Z</dcterms:modified>
  <cp:category/>
  <cp:contentStatus/>
</cp:coreProperties>
</file>