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pcc2013.sharepoint.com/teams/Reno2020/Shared Documents/General/2023 ASC Student Competition/Problem Development/20230203 Final Files/Problem Statement Attachments/"/>
    </mc:Choice>
  </mc:AlternateContent>
  <xr:revisionPtr revIDLastSave="0" documentId="13_ncr:1_{097D366D-050E-48B4-958A-4BAB831912DA}" xr6:coauthVersionLast="47" xr6:coauthVersionMax="47" xr10:uidLastSave="{00000000-0000-0000-0000-000000000000}"/>
  <workbookProtection workbookAlgorithmName="SHA-512" workbookHashValue="lkIGySwR9STuhHrByMQuMOH9VYZCYrSnMPjOMpFLw2yJ85lhPqSx+AaHLNGAWQTe/492s2UxoSuHLflVfnfXgw==" workbookSaltValue="iKr8HrZFLw2LEB4le8lvxQ==" workbookSpinCount="100000" lockStructure="1"/>
  <bookViews>
    <workbookView xWindow="15780" yWindow="-15300" windowWidth="21600" windowHeight="11325" xr2:uid="{DF7F9ADB-5F9D-47EF-84F0-F8DB8E374989}"/>
  </bookViews>
  <sheets>
    <sheet name="Estimate Totals" sheetId="6" r:id="rId1"/>
    <sheet name="City Hall" sheetId="1" r:id="rId2"/>
    <sheet name="EOC" sheetId="2" r:id="rId3"/>
    <sheet name="General Conditions" sheetId="3" r:id="rId4"/>
    <sheet name="Wage Rates" sheetId="4" r:id="rId5"/>
    <sheet name="Material Costs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3" l="1"/>
  <c r="M30" i="3"/>
  <c r="M31" i="3"/>
  <c r="K18" i="3"/>
  <c r="M18" i="3"/>
  <c r="G18" i="3"/>
  <c r="I18" i="3" s="1"/>
  <c r="K31" i="3"/>
  <c r="G31" i="3"/>
  <c r="I31" i="3" s="1"/>
  <c r="N18" i="3" l="1"/>
  <c r="N31" i="3"/>
  <c r="M35" i="2"/>
  <c r="M22" i="1"/>
  <c r="K22" i="1"/>
  <c r="G22" i="1"/>
  <c r="I22" i="1" s="1"/>
  <c r="N22" i="1" l="1"/>
  <c r="M57" i="1"/>
  <c r="K57" i="1"/>
  <c r="G57" i="1"/>
  <c r="I57" i="1" s="1"/>
  <c r="N57" i="1" s="1"/>
  <c r="G42" i="1"/>
  <c r="I42" i="1" s="1"/>
  <c r="K19" i="1"/>
  <c r="M43" i="1"/>
  <c r="G20" i="1"/>
  <c r="M21" i="1"/>
  <c r="M23" i="1"/>
  <c r="K21" i="1"/>
  <c r="K23" i="1"/>
  <c r="G21" i="1"/>
  <c r="I21" i="1" s="1"/>
  <c r="G23" i="1"/>
  <c r="M44" i="1"/>
  <c r="M45" i="1"/>
  <c r="K44" i="1"/>
  <c r="K45" i="1"/>
  <c r="G44" i="1"/>
  <c r="I44" i="1" s="1"/>
  <c r="G45" i="1"/>
  <c r="I45" i="1" s="1"/>
  <c r="M19" i="1" l="1"/>
  <c r="G19" i="1"/>
  <c r="I19" i="1" s="1"/>
  <c r="M20" i="1"/>
  <c r="N44" i="1"/>
  <c r="M42" i="1"/>
  <c r="K42" i="1"/>
  <c r="N21" i="1"/>
  <c r="N45" i="1"/>
  <c r="K20" i="1"/>
  <c r="G43" i="1"/>
  <c r="I43" i="1" s="1"/>
  <c r="K43" i="1"/>
  <c r="K35" i="2"/>
  <c r="G35" i="2"/>
  <c r="I35" i="2" s="1"/>
  <c r="M16" i="2"/>
  <c r="K16" i="2"/>
  <c r="G16" i="2"/>
  <c r="I16" i="2" s="1"/>
  <c r="M27" i="3"/>
  <c r="M15" i="3"/>
  <c r="M14" i="3"/>
  <c r="K17" i="3"/>
  <c r="G17" i="3"/>
  <c r="I17" i="3" s="1"/>
  <c r="K22" i="3"/>
  <c r="G22" i="3"/>
  <c r="I22" i="3" s="1"/>
  <c r="M16" i="3"/>
  <c r="M17" i="3"/>
  <c r="M19" i="3"/>
  <c r="M20" i="3"/>
  <c r="M21" i="3"/>
  <c r="M22" i="3"/>
  <c r="M23" i="3"/>
  <c r="M24" i="3"/>
  <c r="M25" i="3"/>
  <c r="M26" i="3"/>
  <c r="M28" i="3"/>
  <c r="G15" i="1"/>
  <c r="I15" i="1" s="1"/>
  <c r="K15" i="1"/>
  <c r="M15" i="1"/>
  <c r="G38" i="1"/>
  <c r="I38" i="1" s="1"/>
  <c r="K38" i="1"/>
  <c r="M38" i="1"/>
  <c r="G17" i="1"/>
  <c r="I17" i="1" s="1"/>
  <c r="K17" i="1"/>
  <c r="M17" i="1"/>
  <c r="N19" i="1" l="1"/>
  <c r="N42" i="1"/>
  <c r="N43" i="1"/>
  <c r="N15" i="1"/>
  <c r="N16" i="2"/>
  <c r="K27" i="3"/>
  <c r="G27" i="3"/>
  <c r="I27" i="3" s="1"/>
  <c r="N27" i="3" s="1"/>
  <c r="N35" i="2"/>
  <c r="N17" i="3"/>
  <c r="N22" i="3"/>
  <c r="N38" i="1"/>
  <c r="N17" i="1"/>
  <c r="M55" i="1"/>
  <c r="K55" i="1"/>
  <c r="G55" i="1"/>
  <c r="I55" i="1" s="1"/>
  <c r="M33" i="1"/>
  <c r="K33" i="1"/>
  <c r="G33" i="1"/>
  <c r="I33" i="1" s="1"/>
  <c r="M31" i="1"/>
  <c r="K31" i="1"/>
  <c r="G31" i="1"/>
  <c r="I31" i="1" s="1"/>
  <c r="N55" i="1" l="1"/>
  <c r="N33" i="1"/>
  <c r="N31" i="1"/>
  <c r="K15" i="2" l="1"/>
  <c r="M47" i="1"/>
  <c r="K47" i="1"/>
  <c r="G47" i="1"/>
  <c r="I47" i="1" s="1"/>
  <c r="G53" i="1"/>
  <c r="I53" i="1" s="1"/>
  <c r="K53" i="1"/>
  <c r="M53" i="1"/>
  <c r="G51" i="1"/>
  <c r="I51" i="1" s="1"/>
  <c r="K51" i="1"/>
  <c r="M51" i="1"/>
  <c r="G25" i="1"/>
  <c r="I25" i="1" s="1"/>
  <c r="K25" i="1"/>
  <c r="M25" i="1"/>
  <c r="G27" i="1"/>
  <c r="I27" i="1" s="1"/>
  <c r="K27" i="1"/>
  <c r="M27" i="1"/>
  <c r="G29" i="1"/>
  <c r="I29" i="1" s="1"/>
  <c r="K29" i="1"/>
  <c r="M29" i="1"/>
  <c r="G36" i="2"/>
  <c r="I36" i="2" s="1"/>
  <c r="G47" i="2"/>
  <c r="I47" i="2" s="1"/>
  <c r="M47" i="2"/>
  <c r="K47" i="2"/>
  <c r="M45" i="2"/>
  <c r="K45" i="2"/>
  <c r="G45" i="2"/>
  <c r="I45" i="2" s="1"/>
  <c r="M37" i="2"/>
  <c r="K37" i="2"/>
  <c r="G37" i="2"/>
  <c r="I37" i="2" s="1"/>
  <c r="M29" i="2"/>
  <c r="K29" i="2"/>
  <c r="G29" i="2"/>
  <c r="I29" i="2" s="1"/>
  <c r="G18" i="2"/>
  <c r="I18" i="2" s="1"/>
  <c r="K18" i="2"/>
  <c r="M18" i="2"/>
  <c r="M27" i="2"/>
  <c r="M26" i="2"/>
  <c r="M25" i="2"/>
  <c r="M22" i="2"/>
  <c r="M21" i="2"/>
  <c r="M20" i="2"/>
  <c r="M19" i="2"/>
  <c r="M17" i="2"/>
  <c r="M18" i="1"/>
  <c r="G18" i="1"/>
  <c r="I18" i="1" s="1"/>
  <c r="K18" i="1"/>
  <c r="G25" i="2"/>
  <c r="I25" i="2" s="1"/>
  <c r="K21" i="2"/>
  <c r="K22" i="2"/>
  <c r="K19" i="2"/>
  <c r="G22" i="2"/>
  <c r="I22" i="2" s="1"/>
  <c r="G21" i="2"/>
  <c r="I21" i="2" s="1"/>
  <c r="G20" i="2"/>
  <c r="I20" i="2" s="1"/>
  <c r="G19" i="2"/>
  <c r="I19" i="2" s="1"/>
  <c r="K36" i="2"/>
  <c r="M36" i="2"/>
  <c r="G43" i="2"/>
  <c r="I43" i="2" s="1"/>
  <c r="K43" i="2"/>
  <c r="K44" i="2"/>
  <c r="M44" i="2"/>
  <c r="G44" i="2"/>
  <c r="I44" i="2" s="1"/>
  <c r="M41" i="2"/>
  <c r="K41" i="2"/>
  <c r="G41" i="2"/>
  <c r="I41" i="2" s="1"/>
  <c r="M40" i="2"/>
  <c r="K40" i="2"/>
  <c r="G40" i="2"/>
  <c r="I40" i="2" s="1"/>
  <c r="M39" i="2"/>
  <c r="K39" i="2"/>
  <c r="G39" i="2"/>
  <c r="I39" i="2" s="1"/>
  <c r="M38" i="2"/>
  <c r="K38" i="2"/>
  <c r="G38" i="2"/>
  <c r="I38" i="2" s="1"/>
  <c r="M34" i="2"/>
  <c r="K34" i="2"/>
  <c r="G34" i="2"/>
  <c r="I34" i="2" s="1"/>
  <c r="K27" i="2"/>
  <c r="G27" i="2"/>
  <c r="I27" i="2" s="1"/>
  <c r="K26" i="2"/>
  <c r="G26" i="2"/>
  <c r="I26" i="2" s="1"/>
  <c r="K24" i="2"/>
  <c r="G24" i="2"/>
  <c r="I24" i="2" s="1"/>
  <c r="K20" i="2"/>
  <c r="K17" i="2"/>
  <c r="G17" i="2"/>
  <c r="I17" i="2" s="1"/>
  <c r="M32" i="3"/>
  <c r="K30" i="3"/>
  <c r="G30" i="3"/>
  <c r="I30" i="3" s="1"/>
  <c r="K29" i="3"/>
  <c r="G29" i="3"/>
  <c r="I29" i="3" s="1"/>
  <c r="K28" i="3"/>
  <c r="K32" i="3" s="1"/>
  <c r="G28" i="3"/>
  <c r="K26" i="3"/>
  <c r="G26" i="3"/>
  <c r="I26" i="3" s="1"/>
  <c r="K25" i="3"/>
  <c r="G25" i="3"/>
  <c r="I25" i="3" s="1"/>
  <c r="K24" i="3"/>
  <c r="G24" i="3"/>
  <c r="I24" i="3" s="1"/>
  <c r="K23" i="3"/>
  <c r="G23" i="3"/>
  <c r="I23" i="3" s="1"/>
  <c r="K21" i="3"/>
  <c r="G21" i="3"/>
  <c r="I21" i="3" s="1"/>
  <c r="K20" i="3"/>
  <c r="G20" i="3"/>
  <c r="I20" i="3" s="1"/>
  <c r="K19" i="3"/>
  <c r="G19" i="3"/>
  <c r="I19" i="3" s="1"/>
  <c r="K16" i="3"/>
  <c r="G16" i="3"/>
  <c r="I16" i="3" s="1"/>
  <c r="K15" i="3"/>
  <c r="G15" i="3"/>
  <c r="I15" i="3" s="1"/>
  <c r="K14" i="3"/>
  <c r="G14" i="3"/>
  <c r="M49" i="1"/>
  <c r="K49" i="1"/>
  <c r="G49" i="1"/>
  <c r="M41" i="1"/>
  <c r="K41" i="1"/>
  <c r="G41" i="1"/>
  <c r="I41" i="1" s="1"/>
  <c r="M40" i="1"/>
  <c r="K40" i="1"/>
  <c r="G40" i="1"/>
  <c r="I40" i="1" s="1"/>
  <c r="I23" i="1"/>
  <c r="N23" i="1" s="1"/>
  <c r="I20" i="1"/>
  <c r="N20" i="1" s="1"/>
  <c r="I28" i="3" l="1"/>
  <c r="G32" i="3"/>
  <c r="N19" i="3"/>
  <c r="N20" i="3"/>
  <c r="N21" i="3"/>
  <c r="N29" i="3"/>
  <c r="N30" i="3"/>
  <c r="N15" i="3"/>
  <c r="N24" i="3"/>
  <c r="N26" i="3"/>
  <c r="N23" i="3"/>
  <c r="N16" i="3"/>
  <c r="N25" i="3"/>
  <c r="N47" i="1"/>
  <c r="N51" i="1"/>
  <c r="N25" i="1"/>
  <c r="N27" i="1"/>
  <c r="N29" i="1"/>
  <c r="N53" i="1"/>
  <c r="N45" i="2"/>
  <c r="N47" i="2"/>
  <c r="G15" i="2"/>
  <c r="I15" i="2" s="1"/>
  <c r="M15" i="2"/>
  <c r="K30" i="2"/>
  <c r="N37" i="2"/>
  <c r="N29" i="2"/>
  <c r="N18" i="2"/>
  <c r="N21" i="2"/>
  <c r="N25" i="2"/>
  <c r="N19" i="2"/>
  <c r="N20" i="2"/>
  <c r="N22" i="2"/>
  <c r="M24" i="2"/>
  <c r="N24" i="2" s="1"/>
  <c r="M43" i="2"/>
  <c r="K59" i="1"/>
  <c r="M59" i="1"/>
  <c r="K34" i="1"/>
  <c r="M34" i="1"/>
  <c r="N18" i="1"/>
  <c r="N36" i="2"/>
  <c r="N44" i="2"/>
  <c r="N17" i="2"/>
  <c r="N34" i="2"/>
  <c r="N39" i="2"/>
  <c r="N26" i="2"/>
  <c r="N27" i="2"/>
  <c r="N40" i="2"/>
  <c r="N38" i="2"/>
  <c r="N41" i="2"/>
  <c r="N40" i="1"/>
  <c r="N41" i="1"/>
  <c r="G59" i="1"/>
  <c r="G34" i="1"/>
  <c r="I14" i="3"/>
  <c r="I49" i="1"/>
  <c r="N49" i="1" s="1"/>
  <c r="I32" i="3" l="1"/>
  <c r="N32" i="3" s="1"/>
  <c r="N34" i="3" s="1"/>
  <c r="E5" i="6" s="1"/>
  <c r="N28" i="3"/>
  <c r="N15" i="2"/>
  <c r="I30" i="2"/>
  <c r="G48" i="2"/>
  <c r="K48" i="2"/>
  <c r="I48" i="2"/>
  <c r="M30" i="2"/>
  <c r="M48" i="2"/>
  <c r="N43" i="2"/>
  <c r="I59" i="1"/>
  <c r="I34" i="1"/>
  <c r="N34" i="1" s="1"/>
  <c r="N35" i="1" s="1"/>
  <c r="N14" i="3"/>
  <c r="N30" i="2" l="1"/>
  <c r="N48" i="2"/>
  <c r="N49" i="2" s="1"/>
  <c r="N59" i="1"/>
  <c r="N60" i="1" s="1"/>
  <c r="N62" i="1" s="1"/>
  <c r="E3" i="6" s="1"/>
  <c r="G30" i="2" l="1"/>
  <c r="N31" i="2"/>
  <c r="N51" i="2" s="1"/>
  <c r="E4" i="6" s="1"/>
  <c r="E6" i="6" s="1"/>
  <c r="E8" i="6" l="1"/>
  <c r="E9" i="6" s="1"/>
  <c r="E10" i="6" s="1"/>
</calcChain>
</file>

<file path=xl/sharedStrings.xml><?xml version="1.0" encoding="utf-8"?>
<sst xmlns="http://schemas.openxmlformats.org/spreadsheetml/2006/main" count="327" uniqueCount="139">
  <si>
    <t>Sunnyvale Concrete Totals</t>
  </si>
  <si>
    <t>City Hall Totals</t>
  </si>
  <si>
    <t>EOC Totals</t>
  </si>
  <si>
    <t>General Conditions Totals</t>
  </si>
  <si>
    <t>Subtotal:</t>
  </si>
  <si>
    <t>Sales Tax</t>
  </si>
  <si>
    <t>%</t>
  </si>
  <si>
    <t xml:space="preserve">HP Mark-up </t>
  </si>
  <si>
    <t>Estimate Total:</t>
  </si>
  <si>
    <t>City Hall Concrete</t>
  </si>
  <si>
    <t>School Name:</t>
  </si>
  <si>
    <t xml:space="preserve">Owner: </t>
  </si>
  <si>
    <t>Description</t>
  </si>
  <si>
    <t>Quantity</t>
  </si>
  <si>
    <t>Labor</t>
  </si>
  <si>
    <t>Material</t>
  </si>
  <si>
    <t>Equipment</t>
  </si>
  <si>
    <t>WH/Unit</t>
  </si>
  <si>
    <t>Hours</t>
  </si>
  <si>
    <t>WH Cost</t>
  </si>
  <si>
    <t>Amount</t>
  </si>
  <si>
    <t>Unit cost</t>
  </si>
  <si>
    <t>Formwork</t>
  </si>
  <si>
    <t>Level P1</t>
  </si>
  <si>
    <t>Column Forms</t>
  </si>
  <si>
    <t>sf</t>
  </si>
  <si>
    <t>Foundations</t>
  </si>
  <si>
    <t>Typical Foundations (F1-F3)</t>
  </si>
  <si>
    <t xml:space="preserve">Perimeter/Stair Walls </t>
  </si>
  <si>
    <t>4" Rat Slab</t>
  </si>
  <si>
    <t>lf</t>
  </si>
  <si>
    <t>24" Mat Slab</t>
  </si>
  <si>
    <t>42" Mat Slab</t>
  </si>
  <si>
    <t>SOG</t>
  </si>
  <si>
    <t>Elevator Pit Walls/Foundation</t>
  </si>
  <si>
    <t>Level 1</t>
  </si>
  <si>
    <t>Slab on Metal Deck</t>
  </si>
  <si>
    <t>Level 2</t>
  </si>
  <si>
    <t>Level 3</t>
  </si>
  <si>
    <t>Level 4</t>
  </si>
  <si>
    <t>Roof</t>
  </si>
  <si>
    <t>Formwork Subtotal</t>
  </si>
  <si>
    <t>Concrete</t>
  </si>
  <si>
    <t>Basement</t>
  </si>
  <si>
    <t>Columns</t>
  </si>
  <si>
    <t>cy</t>
  </si>
  <si>
    <t xml:space="preserve">Perimiter/Stair Walls </t>
  </si>
  <si>
    <t>Roof Pent.</t>
  </si>
  <si>
    <t>Total Place &amp; Finish Concrete</t>
  </si>
  <si>
    <t>Place &amp; Finish Concrete Subtotal</t>
  </si>
  <si>
    <t>City Hall Subtotal</t>
  </si>
  <si>
    <t>EOC Concrete</t>
  </si>
  <si>
    <t>Grade Beams</t>
  </si>
  <si>
    <t>7" Concrete Slab</t>
  </si>
  <si>
    <t>18" Mat Slab</t>
  </si>
  <si>
    <t>5" SOG Slab</t>
  </si>
  <si>
    <t>Walls</t>
  </si>
  <si>
    <t>Elevator Pit</t>
  </si>
  <si>
    <t xml:space="preserve">7" Concrete Slab </t>
  </si>
  <si>
    <t>EOC Subtotal</t>
  </si>
  <si>
    <t>Self-Work General Conditions</t>
  </si>
  <si>
    <t>Unit</t>
  </si>
  <si>
    <t>General Conditions</t>
  </si>
  <si>
    <t>General Foreman - Carpenter</t>
  </si>
  <si>
    <t>mo</t>
  </si>
  <si>
    <t>General Foreman - Finisher</t>
  </si>
  <si>
    <t>General Foreman - Laborer</t>
  </si>
  <si>
    <t>General Foreman Truck</t>
  </si>
  <si>
    <t>Tools/Material Storage</t>
  </si>
  <si>
    <t>Safety Supplies</t>
  </si>
  <si>
    <t>Safety Awards and Recognition</t>
  </si>
  <si>
    <t>Fuel</t>
  </si>
  <si>
    <t>Small Tools &amp; Supplies</t>
  </si>
  <si>
    <t>Light Towers</t>
  </si>
  <si>
    <t>Ice, Jugs, &amp; Cups</t>
  </si>
  <si>
    <t>Ladders</t>
  </si>
  <si>
    <t>ea</t>
  </si>
  <si>
    <t>Forklift (9,000 pound)</t>
  </si>
  <si>
    <t>Forklift Operator</t>
  </si>
  <si>
    <t>750 CFM Air Compressor</t>
  </si>
  <si>
    <t>Concrete Vibrators</t>
  </si>
  <si>
    <t>Equipment Repairs</t>
  </si>
  <si>
    <t>Generators</t>
  </si>
  <si>
    <t>GC's</t>
  </si>
  <si>
    <t>GC's Subtotal</t>
  </si>
  <si>
    <t>Title</t>
  </si>
  <si>
    <t>Hourly Rate</t>
  </si>
  <si>
    <t>Carpenter</t>
  </si>
  <si>
    <t>Laborer</t>
  </si>
  <si>
    <t>Finisher</t>
  </si>
  <si>
    <t>Manhoist Operator</t>
  </si>
  <si>
    <t>Equipment Operator</t>
  </si>
  <si>
    <t>Pump Operator</t>
  </si>
  <si>
    <t>Pump Oiler</t>
  </si>
  <si>
    <t>Activity</t>
  </si>
  <si>
    <t>Production Rate (Units/WH Hour)</t>
  </si>
  <si>
    <t>Form SOG</t>
  </si>
  <si>
    <t>Form Pad</t>
  </si>
  <si>
    <t>Form Curb</t>
  </si>
  <si>
    <t>Form Foundation</t>
  </si>
  <si>
    <t>Form Wall</t>
  </si>
  <si>
    <t>Form Column</t>
  </si>
  <si>
    <t>Form SOD</t>
  </si>
  <si>
    <t>Form SOMD</t>
  </si>
  <si>
    <t>Form Mat Slab</t>
  </si>
  <si>
    <t>Place SOG</t>
  </si>
  <si>
    <t>Place Pad</t>
  </si>
  <si>
    <t>Place Curb</t>
  </si>
  <si>
    <t>Place Foundation</t>
  </si>
  <si>
    <t>Place Wall</t>
  </si>
  <si>
    <t>Place Column</t>
  </si>
  <si>
    <t>Place SOD</t>
  </si>
  <si>
    <t>Place SOMD</t>
  </si>
  <si>
    <t>Place Mat Slab</t>
  </si>
  <si>
    <t>General Foreman (Supervision)</t>
  </si>
  <si>
    <t>173 hours/month</t>
  </si>
  <si>
    <t>Item:</t>
  </si>
  <si>
    <t>Cost/Unit</t>
  </si>
  <si>
    <t>SOMD</t>
  </si>
  <si>
    <t>SOD</t>
  </si>
  <si>
    <t>Curbs &amp; Pads</t>
  </si>
  <si>
    <t>Other Concrete</t>
  </si>
  <si>
    <t>Lumber</t>
  </si>
  <si>
    <t>4x8 MDO Plywood</t>
  </si>
  <si>
    <t>2x4</t>
  </si>
  <si>
    <t>4x8 Plywood</t>
  </si>
  <si>
    <t>Concrete Pump</t>
  </si>
  <si>
    <t>28 Meter</t>
  </si>
  <si>
    <t>32 Meter</t>
  </si>
  <si>
    <t>36 Meter</t>
  </si>
  <si>
    <t>38 Meter</t>
  </si>
  <si>
    <t>39 Meter</t>
  </si>
  <si>
    <t>42 Meter</t>
  </si>
  <si>
    <t>47 Meter</t>
  </si>
  <si>
    <t>56 Meter</t>
  </si>
  <si>
    <t>58 Meter</t>
  </si>
  <si>
    <t>61 Meter</t>
  </si>
  <si>
    <t>Misc</t>
  </si>
  <si>
    <t>Safety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</si>
</sst>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_);[Red]\(#,##0.000\)"/>
    <numFmt numFmtId="166" formatCode="#,##0.0_);[Red]\(#,##0.0\)"/>
    <numFmt numFmtId="167" formatCode="0.000"/>
    <numFmt numFmtId="168" formatCode="0.0"/>
    <numFmt numFmtId="169" formatCode="&quot;$&quot;#,##0"/>
    <numFmt numFmtId="170" formatCode="_(* #,##0.000_);_(* \(#,##0.0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89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164" fontId="0" fillId="0" borderId="0" xfId="1" applyNumberFormat="1" applyFont="1" applyProtection="1"/>
    <xf numFmtId="0" fontId="3" fillId="0" borderId="2" xfId="2" applyFont="1" applyBorder="1" applyAlignment="1">
      <alignment horizontal="centerContinuous"/>
    </xf>
    <xf numFmtId="0" fontId="3" fillId="0" borderId="5" xfId="2" applyFont="1" applyBorder="1" applyAlignment="1">
      <alignment horizontal="centerContinuous"/>
    </xf>
    <xf numFmtId="0" fontId="3" fillId="0" borderId="5" xfId="2" applyFont="1" applyBorder="1" applyAlignment="1">
      <alignment horizontal="center" vertical="center" wrapText="1"/>
    </xf>
    <xf numFmtId="165" fontId="3" fillId="0" borderId="6" xfId="2" applyNumberFormat="1" applyFont="1" applyBorder="1" applyAlignment="1">
      <alignment horizontal="right" shrinkToFit="1"/>
    </xf>
    <xf numFmtId="166" fontId="3" fillId="0" borderId="6" xfId="2" applyNumberFormat="1" applyFont="1" applyBorder="1" applyAlignment="1">
      <alignment horizontal="right" shrinkToFit="1"/>
    </xf>
    <xf numFmtId="0" fontId="3" fillId="0" borderId="7" xfId="2" applyFont="1" applyBorder="1" applyAlignment="1">
      <alignment horizontal="right" shrinkToFit="1"/>
    </xf>
    <xf numFmtId="40" fontId="3" fillId="0" borderId="6" xfId="2" applyNumberFormat="1" applyFont="1" applyBorder="1" applyAlignment="1">
      <alignment horizontal="right" shrinkToFit="1"/>
    </xf>
    <xf numFmtId="0" fontId="3" fillId="0" borderId="7" xfId="2" applyFont="1" applyBorder="1" applyAlignment="1">
      <alignment horizontal="left" indent="1" shrinkToFit="1"/>
    </xf>
    <xf numFmtId="0" fontId="3" fillId="0" borderId="7" xfId="2" applyFont="1" applyBorder="1" applyAlignment="1">
      <alignment horizontal="right" indent="1" shrinkToFit="1"/>
    </xf>
    <xf numFmtId="0" fontId="0" fillId="0" borderId="4" xfId="0" applyBorder="1"/>
    <xf numFmtId="0" fontId="5" fillId="0" borderId="0" xfId="2" applyFont="1"/>
    <xf numFmtId="164" fontId="0" fillId="0" borderId="0" xfId="1" applyNumberFormat="1" applyFont="1" applyBorder="1" applyProtection="1"/>
    <xf numFmtId="0" fontId="0" fillId="0" borderId="8" xfId="0" applyBorder="1"/>
    <xf numFmtId="0" fontId="6" fillId="0" borderId="0" xfId="0" applyFont="1"/>
    <xf numFmtId="164" fontId="6" fillId="2" borderId="0" xfId="1" applyNumberFormat="1" applyFont="1" applyFill="1" applyBorder="1" applyProtection="1">
      <protection locked="0"/>
    </xf>
    <xf numFmtId="0" fontId="6" fillId="0" borderId="8" xfId="0" applyFont="1" applyBorder="1"/>
    <xf numFmtId="167" fontId="6" fillId="2" borderId="0" xfId="0" applyNumberFormat="1" applyFont="1" applyFill="1" applyProtection="1">
      <protection locked="0"/>
    </xf>
    <xf numFmtId="168" fontId="6" fillId="0" borderId="0" xfId="0" applyNumberFormat="1" applyFont="1"/>
    <xf numFmtId="0" fontId="6" fillId="2" borderId="0" xfId="0" applyFont="1" applyFill="1" applyProtection="1">
      <protection locked="0"/>
    </xf>
    <xf numFmtId="164" fontId="6" fillId="0" borderId="8" xfId="1" applyNumberFormat="1" applyFont="1" applyBorder="1" applyProtection="1"/>
    <xf numFmtId="169" fontId="6" fillId="0" borderId="8" xfId="0" applyNumberFormat="1" applyFont="1" applyBorder="1"/>
    <xf numFmtId="164" fontId="6" fillId="0" borderId="8" xfId="1" applyNumberFormat="1" applyFont="1" applyFill="1" applyBorder="1" applyProtection="1"/>
    <xf numFmtId="164" fontId="6" fillId="0" borderId="8" xfId="0" applyNumberFormat="1" applyFont="1" applyBorder="1"/>
    <xf numFmtId="0" fontId="5" fillId="0" borderId="8" xfId="0" applyFont="1" applyBorder="1" applyAlignment="1">
      <alignment horizontal="right"/>
    </xf>
    <xf numFmtId="164" fontId="5" fillId="0" borderId="0" xfId="1" applyNumberFormat="1" applyFont="1" applyBorder="1" applyProtection="1"/>
    <xf numFmtId="169" fontId="5" fillId="0" borderId="8" xfId="1" applyNumberFormat="1" applyFont="1" applyBorder="1" applyProtection="1"/>
    <xf numFmtId="169" fontId="5" fillId="0" borderId="8" xfId="0" applyNumberFormat="1" applyFont="1" applyBorder="1"/>
    <xf numFmtId="164" fontId="6" fillId="0" borderId="0" xfId="1" applyNumberFormat="1" applyFont="1" applyAlignment="1" applyProtection="1">
      <alignment horizontal="right"/>
    </xf>
    <xf numFmtId="164" fontId="6" fillId="0" borderId="8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6" xfId="0" applyBorder="1"/>
    <xf numFmtId="164" fontId="0" fillId="0" borderId="6" xfId="1" applyNumberFormat="1" applyFont="1" applyBorder="1" applyProtection="1"/>
    <xf numFmtId="0" fontId="7" fillId="0" borderId="7" xfId="0" applyFont="1" applyBorder="1" applyAlignment="1">
      <alignment horizontal="right"/>
    </xf>
    <xf numFmtId="0" fontId="0" fillId="0" borderId="7" xfId="0" applyBorder="1"/>
    <xf numFmtId="0" fontId="5" fillId="0" borderId="0" xfId="0" applyFont="1"/>
    <xf numFmtId="0" fontId="2" fillId="0" borderId="4" xfId="0" applyFont="1" applyBorder="1"/>
    <xf numFmtId="164" fontId="6" fillId="0" borderId="0" xfId="1" applyNumberFormat="1" applyFont="1" applyFill="1" applyBorder="1" applyProtection="1">
      <protection locked="0"/>
    </xf>
    <xf numFmtId="164" fontId="6" fillId="0" borderId="0" xfId="1" applyNumberFormat="1" applyFont="1" applyFill="1" applyBorder="1" applyAlignment="1" applyProtection="1">
      <alignment horizontal="right"/>
      <protection locked="0"/>
    </xf>
    <xf numFmtId="167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8" xfId="2" applyFont="1" applyBorder="1"/>
    <xf numFmtId="164" fontId="6" fillId="0" borderId="0" xfId="1" applyNumberFormat="1" applyFont="1" applyFill="1" applyAlignment="1" applyProtection="1">
      <alignment horizontal="right"/>
    </xf>
    <xf numFmtId="0" fontId="2" fillId="0" borderId="0" xfId="0" applyFont="1"/>
    <xf numFmtId="0" fontId="6" fillId="0" borderId="0" xfId="0" applyFont="1" applyAlignment="1">
      <alignment horizontal="left" indent="1"/>
    </xf>
    <xf numFmtId="164" fontId="6" fillId="3" borderId="0" xfId="1" applyNumberFormat="1" applyFont="1" applyFill="1" applyBorder="1" applyProtection="1">
      <protection locked="0"/>
    </xf>
    <xf numFmtId="164" fontId="6" fillId="3" borderId="0" xfId="1" applyNumberFormat="1" applyFont="1" applyFill="1" applyBorder="1" applyProtection="1"/>
    <xf numFmtId="0" fontId="6" fillId="3" borderId="0" xfId="0" applyFont="1" applyFill="1"/>
    <xf numFmtId="167" fontId="6" fillId="3" borderId="0" xfId="0" applyNumberFormat="1" applyFont="1" applyFill="1"/>
    <xf numFmtId="44" fontId="0" fillId="0" borderId="0" xfId="3" applyFont="1"/>
    <xf numFmtId="0" fontId="0" fillId="0" borderId="0" xfId="0" applyAlignment="1">
      <alignment horizontal="left" indent="1"/>
    </xf>
    <xf numFmtId="0" fontId="7" fillId="0" borderId="0" xfId="0" applyFont="1"/>
    <xf numFmtId="0" fontId="2" fillId="0" borderId="0" xfId="0" applyFont="1" applyAlignment="1">
      <alignment horizontal="left"/>
    </xf>
    <xf numFmtId="0" fontId="0" fillId="0" borderId="2" xfId="0" applyBorder="1"/>
    <xf numFmtId="44" fontId="0" fillId="0" borderId="8" xfId="3" applyFont="1" applyBorder="1"/>
    <xf numFmtId="0" fontId="0" fillId="0" borderId="1" xfId="0" applyBorder="1"/>
    <xf numFmtId="44" fontId="0" fillId="0" borderId="5" xfId="0" applyNumberFormat="1" applyBorder="1"/>
    <xf numFmtId="44" fontId="0" fillId="0" borderId="8" xfId="0" applyNumberFormat="1" applyBorder="1"/>
    <xf numFmtId="0" fontId="7" fillId="0" borderId="9" xfId="0" applyFont="1" applyBorder="1"/>
    <xf numFmtId="44" fontId="7" fillId="0" borderId="7" xfId="0" applyNumberFormat="1" applyFont="1" applyBorder="1"/>
    <xf numFmtId="165" fontId="3" fillId="0" borderId="9" xfId="2" applyNumberFormat="1" applyFont="1" applyBorder="1" applyAlignment="1">
      <alignment horizontal="right" shrinkToFit="1"/>
    </xf>
    <xf numFmtId="0" fontId="3" fillId="0" borderId="6" xfId="2" applyFont="1" applyBorder="1" applyAlignment="1">
      <alignment horizontal="right" shrinkToFit="1"/>
    </xf>
    <xf numFmtId="0" fontId="3" fillId="0" borderId="1" xfId="2" applyFont="1" applyBorder="1" applyAlignment="1">
      <alignment horizontal="centerContinuous"/>
    </xf>
    <xf numFmtId="40" fontId="3" fillId="0" borderId="9" xfId="2" applyNumberFormat="1" applyFont="1" applyBorder="1" applyAlignment="1">
      <alignment horizontal="right" shrinkToFit="1"/>
    </xf>
    <xf numFmtId="0" fontId="7" fillId="0" borderId="7" xfId="0" applyFont="1" applyBorder="1"/>
    <xf numFmtId="169" fontId="7" fillId="0" borderId="7" xfId="0" applyNumberFormat="1" applyFont="1" applyBorder="1"/>
    <xf numFmtId="0" fontId="7" fillId="0" borderId="0" xfId="0" applyFont="1" applyAlignment="1">
      <alignment horizontal="center" vertical="center"/>
    </xf>
    <xf numFmtId="2" fontId="6" fillId="2" borderId="0" xfId="0" applyNumberFormat="1" applyFont="1" applyFill="1" applyProtection="1">
      <protection locked="0"/>
    </xf>
    <xf numFmtId="2" fontId="6" fillId="0" borderId="0" xfId="0" applyNumberFormat="1" applyFont="1" applyProtection="1">
      <protection locked="0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9" fontId="0" fillId="3" borderId="0" xfId="0" applyNumberFormat="1" applyFill="1"/>
    <xf numFmtId="16" fontId="0" fillId="0" borderId="0" xfId="0" applyNumberFormat="1"/>
    <xf numFmtId="43" fontId="6" fillId="2" borderId="0" xfId="1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70" fontId="0" fillId="0" borderId="0" xfId="1" applyNumberFormat="1" applyFont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3" fillId="0" borderId="1" xfId="2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0" fontId="3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2" borderId="2" xfId="0" applyFill="1" applyBorder="1" applyAlignment="1" applyProtection="1">
      <alignment horizontal="center" vertical="top"/>
      <protection locked="0"/>
    </xf>
    <xf numFmtId="0" fontId="3" fillId="0" borderId="9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</cellXfs>
  <cellStyles count="4">
    <cellStyle name="Comma" xfId="1" builtinId="3"/>
    <cellStyle name="Currency" xfId="3" builtinId="4"/>
    <cellStyle name="Normal" xfId="0" builtinId="0"/>
    <cellStyle name="Normal 2" xfId="2" xr:uid="{4BFB7F65-4E2D-4FBC-9357-74F3FB8125AB}"/>
  </cellStyles>
  <dxfs count="0"/>
  <tableStyles count="0" defaultTableStyle="TableStyleMedium2" defaultPivotStyle="PivotStyleLight16"/>
  <colors>
    <mruColors>
      <color rgb="FFFFFF99"/>
      <color rgb="FF1621F6"/>
      <color rgb="FF66FF33"/>
      <color rgb="FF660066"/>
      <color rgb="FF00FFFF"/>
      <color rgb="FFFF99FF"/>
      <color rgb="FF00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1430663</xdr:colOff>
      <xdr:row>0</xdr:row>
      <xdr:rowOff>320041</xdr:rowOff>
    </xdr:to>
    <xdr:pic>
      <xdr:nvPicPr>
        <xdr:cNvPr id="2" name="SummaryLogo">
          <a:extLst>
            <a:ext uri="{FF2B5EF4-FFF2-40B4-BE49-F238E27FC236}">
              <a16:creationId xmlns:a16="http://schemas.microsoft.com/office/drawing/2014/main" id="{AAD52A9C-D510-424B-94C1-156C2BD16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"/>
          <a:ext cx="21456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245083</xdr:colOff>
      <xdr:row>1</xdr:row>
      <xdr:rowOff>149225</xdr:rowOff>
    </xdr:from>
    <xdr:to>
      <xdr:col>2</xdr:col>
      <xdr:colOff>2497455</xdr:colOff>
      <xdr:row>4</xdr:row>
      <xdr:rowOff>169787</xdr:rowOff>
    </xdr:to>
    <xdr:pic>
      <xdr:nvPicPr>
        <xdr:cNvPr id="2" name="SummaryLogo">
          <a:extLst>
            <a:ext uri="{FF2B5EF4-FFF2-40B4-BE49-F238E27FC236}">
              <a16:creationId xmlns:a16="http://schemas.microsoft.com/office/drawing/2014/main" id="{650D3312-F1EA-4D59-AA57-87E20ACC1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5083" y="244475"/>
          <a:ext cx="3734462" cy="609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245083</xdr:colOff>
      <xdr:row>1</xdr:row>
      <xdr:rowOff>149225</xdr:rowOff>
    </xdr:from>
    <xdr:to>
      <xdr:col>2</xdr:col>
      <xdr:colOff>1998345</xdr:colOff>
      <xdr:row>4</xdr:row>
      <xdr:rowOff>169787</xdr:rowOff>
    </xdr:to>
    <xdr:pic>
      <xdr:nvPicPr>
        <xdr:cNvPr id="3" name="SummaryLogo">
          <a:extLst>
            <a:ext uri="{FF2B5EF4-FFF2-40B4-BE49-F238E27FC236}">
              <a16:creationId xmlns:a16="http://schemas.microsoft.com/office/drawing/2014/main" id="{8BD539C8-1D15-4488-BFD3-18D9696FD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5083" y="339725"/>
          <a:ext cx="3734462" cy="609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245083</xdr:colOff>
      <xdr:row>1</xdr:row>
      <xdr:rowOff>149225</xdr:rowOff>
    </xdr:from>
    <xdr:to>
      <xdr:col>2</xdr:col>
      <xdr:colOff>2764155</xdr:colOff>
      <xdr:row>4</xdr:row>
      <xdr:rowOff>169787</xdr:rowOff>
    </xdr:to>
    <xdr:pic>
      <xdr:nvPicPr>
        <xdr:cNvPr id="2" name="SummaryLogo">
          <a:extLst>
            <a:ext uri="{FF2B5EF4-FFF2-40B4-BE49-F238E27FC236}">
              <a16:creationId xmlns:a16="http://schemas.microsoft.com/office/drawing/2014/main" id="{B138390C-D34F-414F-B69B-C6B9D51A5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5083" y="339725"/>
          <a:ext cx="3734462" cy="609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BFF3-3C41-498B-9EA2-B9332C3C68CB}">
  <dimension ref="C1:G18"/>
  <sheetViews>
    <sheetView tabSelected="1" zoomScale="150" zoomScaleNormal="150" workbookViewId="0">
      <selection activeCell="D8" sqref="D8"/>
    </sheetView>
  </sheetViews>
  <sheetFormatPr defaultRowHeight="14.45"/>
  <cols>
    <col min="1" max="2" width="5.140625" customWidth="1"/>
    <col min="3" max="3" width="23.28515625" customWidth="1"/>
    <col min="5" max="5" width="17.85546875" customWidth="1"/>
  </cols>
  <sheetData>
    <row r="1" spans="3:7" ht="34.15" customHeight="1">
      <c r="C1" s="73"/>
      <c r="D1" s="79" t="s">
        <v>0</v>
      </c>
      <c r="E1" s="80"/>
    </row>
    <row r="2" spans="3:7" ht="34.15" customHeight="1">
      <c r="C2" s="70"/>
      <c r="D2" s="71"/>
      <c r="E2" s="72"/>
    </row>
    <row r="3" spans="3:7">
      <c r="C3" s="11" t="s">
        <v>1</v>
      </c>
      <c r="E3" s="55">
        <f>'City Hall'!N62</f>
        <v>0</v>
      </c>
      <c r="G3" s="75"/>
    </row>
    <row r="4" spans="3:7">
      <c r="C4" s="11" t="s">
        <v>2</v>
      </c>
      <c r="E4" s="55">
        <f>EOC!N51</f>
        <v>0</v>
      </c>
      <c r="G4" s="75"/>
    </row>
    <row r="5" spans="3:7">
      <c r="C5" s="11" t="s">
        <v>3</v>
      </c>
      <c r="E5" s="55">
        <f>'General Conditions'!N34</f>
        <v>0</v>
      </c>
      <c r="G5" s="75"/>
    </row>
    <row r="6" spans="3:7">
      <c r="C6" s="56" t="s">
        <v>4</v>
      </c>
      <c r="D6" s="54"/>
      <c r="E6" s="57">
        <f>SUM(E3:E5)</f>
        <v>0</v>
      </c>
      <c r="G6" s="75"/>
    </row>
    <row r="7" spans="3:7">
      <c r="C7" s="11"/>
      <c r="E7" s="14"/>
      <c r="G7" s="75"/>
    </row>
    <row r="8" spans="3:7">
      <c r="C8" s="11" t="s">
        <v>5</v>
      </c>
      <c r="D8" s="74" t="s">
        <v>6</v>
      </c>
      <c r="E8" s="58" t="e">
        <f>E6*D8</f>
        <v>#VALUE!</v>
      </c>
      <c r="G8" s="75"/>
    </row>
    <row r="9" spans="3:7">
      <c r="C9" s="11" t="s">
        <v>7</v>
      </c>
      <c r="D9" s="74" t="s">
        <v>6</v>
      </c>
      <c r="E9" s="58" t="e">
        <f>(E6+E8)*D9</f>
        <v>#VALUE!</v>
      </c>
      <c r="G9" s="75"/>
    </row>
    <row r="10" spans="3:7" ht="15.6">
      <c r="C10" s="59" t="s">
        <v>8</v>
      </c>
      <c r="D10" s="32"/>
      <c r="E10" s="60" t="e">
        <f>E6+E8+E9</f>
        <v>#VALUE!</v>
      </c>
      <c r="G10" s="75"/>
    </row>
    <row r="11" spans="3:7">
      <c r="G11" s="75"/>
    </row>
    <row r="12" spans="3:7">
      <c r="G12" s="75"/>
    </row>
    <row r="13" spans="3:7">
      <c r="G13" s="75"/>
    </row>
    <row r="16" spans="3:7">
      <c r="G16" s="75"/>
    </row>
    <row r="17" spans="7:7">
      <c r="G17" s="75"/>
    </row>
    <row r="18" spans="7:7">
      <c r="G18" s="75"/>
    </row>
  </sheetData>
  <sheetProtection algorithmName="SHA-512" hashValue="8p4Sm2KQWdxE1mpakTWP8mHf9ZeB6W3vYGf1v5Wf+QFhQZXDhNJOc961Yx03cgZPAmPvKBRkNiO413iytDUZ8A==" saltValue="N79W2/cD7lMQAZ9lJqP3+w==" spinCount="100000" sheet="1" objects="1" scenarios="1"/>
  <protectedRanges>
    <protectedRange sqref="D8 D9" name="Range1"/>
  </protectedRanges>
  <mergeCells count="1">
    <mergeCell ref="D1:E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5327-9208-4E9D-8BCE-FE9A776FCB18}">
  <dimension ref="A1:N62"/>
  <sheetViews>
    <sheetView zoomScale="120" zoomScaleNormal="120" workbookViewId="0">
      <selection activeCell="C7" sqref="C7:N8"/>
    </sheetView>
  </sheetViews>
  <sheetFormatPr defaultRowHeight="14.45"/>
  <cols>
    <col min="1" max="1" width="10.85546875" customWidth="1"/>
    <col min="2" max="2" width="11.42578125" customWidth="1"/>
    <col min="3" max="3" width="45" customWidth="1"/>
    <col min="14" max="14" width="20" customWidth="1"/>
  </cols>
  <sheetData>
    <row r="1" spans="1:14">
      <c r="D1" s="1"/>
    </row>
    <row r="2" spans="1:14">
      <c r="A2" s="84"/>
      <c r="B2" s="84"/>
      <c r="C2" s="84"/>
      <c r="D2" s="85" t="s">
        <v>9</v>
      </c>
      <c r="E2" s="85"/>
      <c r="F2" s="85"/>
      <c r="G2" s="85"/>
      <c r="H2" s="85"/>
      <c r="I2" s="85"/>
      <c r="J2" s="85"/>
      <c r="K2" s="85"/>
      <c r="L2" s="83"/>
      <c r="M2" s="83"/>
      <c r="N2" s="83"/>
    </row>
    <row r="3" spans="1:14">
      <c r="A3" s="84"/>
      <c r="B3" s="84"/>
      <c r="C3" s="84"/>
      <c r="D3" s="85"/>
      <c r="E3" s="85"/>
      <c r="F3" s="85"/>
      <c r="G3" s="85"/>
      <c r="H3" s="85"/>
      <c r="I3" s="85"/>
      <c r="J3" s="85"/>
      <c r="K3" s="85"/>
      <c r="L3" s="83"/>
      <c r="M3" s="83"/>
      <c r="N3" s="83"/>
    </row>
    <row r="4" spans="1:14">
      <c r="A4" s="84"/>
      <c r="B4" s="84"/>
      <c r="C4" s="84"/>
      <c r="D4" s="85"/>
      <c r="E4" s="85"/>
      <c r="F4" s="85"/>
      <c r="G4" s="85"/>
      <c r="H4" s="85"/>
      <c r="I4" s="85"/>
      <c r="J4" s="85"/>
      <c r="K4" s="85"/>
      <c r="L4" s="86"/>
      <c r="M4" s="86"/>
      <c r="N4" s="86"/>
    </row>
    <row r="5" spans="1:14">
      <c r="A5" s="84"/>
      <c r="B5" s="84"/>
      <c r="C5" s="84"/>
      <c r="D5" s="85"/>
      <c r="E5" s="85"/>
      <c r="F5" s="85"/>
      <c r="G5" s="85"/>
      <c r="H5" s="85"/>
      <c r="I5" s="85"/>
      <c r="J5" s="85"/>
      <c r="K5" s="85"/>
      <c r="L5" s="86"/>
      <c r="M5" s="86"/>
      <c r="N5" s="86"/>
    </row>
    <row r="6" spans="1:14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4">
      <c r="A7" s="88" t="s">
        <v>10</v>
      </c>
      <c r="B7" s="88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1:14">
      <c r="A8" s="88"/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1:14">
      <c r="A9" s="81" t="s">
        <v>11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4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4">
      <c r="A11" s="82" t="s">
        <v>12</v>
      </c>
      <c r="B11" s="82"/>
      <c r="C11" s="82"/>
      <c r="D11" s="83" t="s">
        <v>13</v>
      </c>
      <c r="E11" s="83"/>
      <c r="F11" s="83" t="s">
        <v>14</v>
      </c>
      <c r="G11" s="83"/>
      <c r="H11" s="83"/>
      <c r="I11" s="83"/>
      <c r="J11" s="2" t="s">
        <v>15</v>
      </c>
      <c r="K11" s="3"/>
      <c r="L11" s="2" t="s">
        <v>16</v>
      </c>
      <c r="M11" s="3"/>
      <c r="N11" s="4"/>
    </row>
    <row r="12" spans="1:14">
      <c r="A12" s="82"/>
      <c r="B12" s="82"/>
      <c r="C12" s="82"/>
      <c r="D12" s="83"/>
      <c r="E12" s="83"/>
      <c r="F12" s="5" t="s">
        <v>17</v>
      </c>
      <c r="G12" s="6" t="s">
        <v>18</v>
      </c>
      <c r="H12" s="6" t="s">
        <v>19</v>
      </c>
      <c r="I12" s="7" t="s">
        <v>20</v>
      </c>
      <c r="J12" s="8" t="s">
        <v>21</v>
      </c>
      <c r="K12" s="7" t="s">
        <v>20</v>
      </c>
      <c r="L12" s="8" t="s">
        <v>21</v>
      </c>
      <c r="M12" s="9" t="s">
        <v>20</v>
      </c>
      <c r="N12" s="10" t="s">
        <v>20</v>
      </c>
    </row>
    <row r="13" spans="1:14">
      <c r="A13" s="37" t="s">
        <v>22</v>
      </c>
      <c r="B13" s="12"/>
      <c r="D13" s="13"/>
      <c r="E13" s="14"/>
      <c r="I13" s="14"/>
      <c r="K13" s="14"/>
      <c r="M13" s="14"/>
      <c r="N13" s="14"/>
    </row>
    <row r="14" spans="1:14">
      <c r="A14" s="37"/>
      <c r="B14" s="12" t="s">
        <v>23</v>
      </c>
      <c r="D14" s="13"/>
      <c r="E14" s="14"/>
      <c r="I14" s="14"/>
      <c r="K14" s="14"/>
      <c r="M14" s="14"/>
      <c r="N14" s="14"/>
    </row>
    <row r="15" spans="1:14">
      <c r="A15" s="11"/>
      <c r="C15" s="36" t="s">
        <v>24</v>
      </c>
      <c r="D15" s="46"/>
      <c r="E15" s="17" t="s">
        <v>25</v>
      </c>
      <c r="F15" s="18"/>
      <c r="G15" s="19">
        <f t="shared" ref="G15" si="0">D15*F15</f>
        <v>0</v>
      </c>
      <c r="H15" s="20"/>
      <c r="I15" s="21">
        <f t="shared" ref="I15" si="1">G15*H15</f>
        <v>0</v>
      </c>
      <c r="J15" s="68"/>
      <c r="K15" s="21">
        <f t="shared" ref="K15" si="2">D15*J15</f>
        <v>0</v>
      </c>
      <c r="L15" s="20"/>
      <c r="M15" s="24">
        <f t="shared" ref="M15" si="3">D15*L15</f>
        <v>0</v>
      </c>
      <c r="N15" s="22">
        <f t="shared" ref="N15" si="4">I15+K15+M15</f>
        <v>0</v>
      </c>
    </row>
    <row r="16" spans="1:14">
      <c r="A16" s="11"/>
      <c r="C16" s="36" t="s">
        <v>26</v>
      </c>
      <c r="D16" s="38"/>
      <c r="E16" s="17"/>
      <c r="F16" s="40"/>
      <c r="G16" s="19"/>
      <c r="H16" s="41"/>
      <c r="I16" s="23"/>
      <c r="J16" s="41"/>
      <c r="K16" s="23"/>
      <c r="L16" s="41"/>
      <c r="M16" s="24"/>
      <c r="N16" s="22"/>
    </row>
    <row r="17" spans="1:14">
      <c r="A17" s="11"/>
      <c r="C17" s="45" t="s">
        <v>27</v>
      </c>
      <c r="D17" s="16"/>
      <c r="E17" s="17" t="s">
        <v>25</v>
      </c>
      <c r="F17" s="18"/>
      <c r="G17" s="19">
        <f t="shared" ref="G17" si="5">D17*F17</f>
        <v>0</v>
      </c>
      <c r="H17" s="20"/>
      <c r="I17" s="21">
        <f t="shared" ref="I17:I23" si="6">G17*H17</f>
        <v>0</v>
      </c>
      <c r="J17" s="68"/>
      <c r="K17" s="21">
        <f t="shared" ref="K17" si="7">D17*J17</f>
        <v>0</v>
      </c>
      <c r="L17" s="20"/>
      <c r="M17" s="24">
        <f t="shared" ref="M17:M23" si="8">D17*L17</f>
        <v>0</v>
      </c>
      <c r="N17" s="22">
        <f t="shared" ref="N17" si="9">I17+K17+M17</f>
        <v>0</v>
      </c>
    </row>
    <row r="18" spans="1:14">
      <c r="A18" s="11"/>
      <c r="C18" s="45" t="s">
        <v>28</v>
      </c>
      <c r="D18" s="16"/>
      <c r="E18" s="17" t="s">
        <v>25</v>
      </c>
      <c r="F18" s="18"/>
      <c r="G18" s="19">
        <f t="shared" ref="G18:G23" si="10">D18*F18</f>
        <v>0</v>
      </c>
      <c r="H18" s="20"/>
      <c r="I18" s="21">
        <f t="shared" ref="I18:I19" si="11">G18*H18</f>
        <v>0</v>
      </c>
      <c r="J18" s="68"/>
      <c r="K18" s="21">
        <f t="shared" ref="K18:K23" si="12">D18*J18</f>
        <v>0</v>
      </c>
      <c r="L18" s="20"/>
      <c r="M18" s="24">
        <f t="shared" si="8"/>
        <v>0</v>
      </c>
      <c r="N18" s="22">
        <f>I18+K18+M18</f>
        <v>0</v>
      </c>
    </row>
    <row r="19" spans="1:14">
      <c r="A19" s="11"/>
      <c r="C19" s="45" t="s">
        <v>29</v>
      </c>
      <c r="D19" s="16"/>
      <c r="E19" s="17" t="s">
        <v>30</v>
      </c>
      <c r="F19" s="18"/>
      <c r="G19" s="19">
        <f t="shared" si="10"/>
        <v>0</v>
      </c>
      <c r="H19" s="20"/>
      <c r="I19" s="21">
        <f t="shared" si="11"/>
        <v>0</v>
      </c>
      <c r="J19" s="68"/>
      <c r="K19" s="21">
        <f t="shared" si="12"/>
        <v>0</v>
      </c>
      <c r="L19" s="20"/>
      <c r="M19" s="24">
        <f t="shared" si="8"/>
        <v>0</v>
      </c>
      <c r="N19" s="22">
        <f t="shared" ref="N19:N23" si="13">I19+K19+M19</f>
        <v>0</v>
      </c>
    </row>
    <row r="20" spans="1:14">
      <c r="A20" s="11"/>
      <c r="C20" s="45" t="s">
        <v>31</v>
      </c>
      <c r="D20" s="16"/>
      <c r="E20" s="17" t="s">
        <v>30</v>
      </c>
      <c r="F20" s="18"/>
      <c r="G20" s="19">
        <f t="shared" si="10"/>
        <v>0</v>
      </c>
      <c r="H20" s="20"/>
      <c r="I20" s="21">
        <f t="shared" si="6"/>
        <v>0</v>
      </c>
      <c r="J20" s="68"/>
      <c r="K20" s="21">
        <f t="shared" si="12"/>
        <v>0</v>
      </c>
      <c r="L20" s="20"/>
      <c r="M20" s="24">
        <f t="shared" si="8"/>
        <v>0</v>
      </c>
      <c r="N20" s="22">
        <f t="shared" si="13"/>
        <v>0</v>
      </c>
    </row>
    <row r="21" spans="1:14">
      <c r="A21" s="11"/>
      <c r="C21" s="45" t="s">
        <v>32</v>
      </c>
      <c r="D21" s="16"/>
      <c r="E21" s="17" t="s">
        <v>30</v>
      </c>
      <c r="F21" s="18"/>
      <c r="G21" s="19">
        <f t="shared" si="10"/>
        <v>0</v>
      </c>
      <c r="H21" s="20"/>
      <c r="I21" s="21">
        <f t="shared" si="6"/>
        <v>0</v>
      </c>
      <c r="J21" s="68"/>
      <c r="K21" s="21">
        <f t="shared" si="12"/>
        <v>0</v>
      </c>
      <c r="L21" s="20"/>
      <c r="M21" s="24">
        <f t="shared" si="8"/>
        <v>0</v>
      </c>
      <c r="N21" s="22">
        <f t="shared" si="13"/>
        <v>0</v>
      </c>
    </row>
    <row r="22" spans="1:14">
      <c r="A22" s="11"/>
      <c r="C22" s="45" t="s">
        <v>33</v>
      </c>
      <c r="D22" s="16"/>
      <c r="E22" s="17" t="s">
        <v>30</v>
      </c>
      <c r="F22" s="18"/>
      <c r="G22" s="19">
        <f t="shared" si="10"/>
        <v>0</v>
      </c>
      <c r="H22" s="20"/>
      <c r="I22" s="21">
        <f t="shared" si="6"/>
        <v>0</v>
      </c>
      <c r="J22" s="20"/>
      <c r="K22" s="21">
        <f t="shared" si="12"/>
        <v>0</v>
      </c>
      <c r="L22" s="20"/>
      <c r="M22" s="24">
        <f t="shared" ref="M22" si="14">D22*L22</f>
        <v>0</v>
      </c>
      <c r="N22" s="22">
        <f t="shared" ref="N22" si="15">I22+K22+M22</f>
        <v>0</v>
      </c>
    </row>
    <row r="23" spans="1:14">
      <c r="A23" s="11"/>
      <c r="C23" s="45" t="s">
        <v>34</v>
      </c>
      <c r="D23" s="16"/>
      <c r="E23" s="17" t="s">
        <v>25</v>
      </c>
      <c r="F23" s="18"/>
      <c r="G23" s="19">
        <f t="shared" si="10"/>
        <v>0</v>
      </c>
      <c r="H23" s="20"/>
      <c r="I23" s="21">
        <f t="shared" si="6"/>
        <v>0</v>
      </c>
      <c r="J23" s="68"/>
      <c r="K23" s="21">
        <f t="shared" si="12"/>
        <v>0</v>
      </c>
      <c r="L23" s="20"/>
      <c r="M23" s="24">
        <f t="shared" si="8"/>
        <v>0</v>
      </c>
      <c r="N23" s="22">
        <f t="shared" si="13"/>
        <v>0</v>
      </c>
    </row>
    <row r="24" spans="1:14">
      <c r="A24" s="11"/>
      <c r="B24" s="12" t="s">
        <v>35</v>
      </c>
      <c r="C24" s="15"/>
      <c r="D24" s="38"/>
      <c r="E24" s="17"/>
      <c r="F24" s="40"/>
      <c r="G24" s="19"/>
      <c r="H24" s="41"/>
      <c r="I24" s="23"/>
      <c r="J24" s="41"/>
      <c r="K24" s="23"/>
      <c r="L24" s="41"/>
      <c r="M24" s="24"/>
      <c r="N24" s="22"/>
    </row>
    <row r="25" spans="1:14">
      <c r="A25" s="11"/>
      <c r="B25" s="12"/>
      <c r="C25" s="15" t="s">
        <v>36</v>
      </c>
      <c r="D25" s="16"/>
      <c r="E25" s="17" t="s">
        <v>25</v>
      </c>
      <c r="F25" s="18"/>
      <c r="G25" s="19">
        <f t="shared" ref="G25" si="16">D25*F25</f>
        <v>0</v>
      </c>
      <c r="H25" s="20"/>
      <c r="I25" s="21">
        <f t="shared" ref="I25" si="17">G25*H25</f>
        <v>0</v>
      </c>
      <c r="J25" s="68"/>
      <c r="K25" s="21">
        <f t="shared" ref="K25" si="18">D25*J25</f>
        <v>0</v>
      </c>
      <c r="L25" s="20"/>
      <c r="M25" s="24">
        <f t="shared" ref="M25" si="19">D25*L25</f>
        <v>0</v>
      </c>
      <c r="N25" s="22">
        <f t="shared" ref="N25" si="20">I25+K25+M25</f>
        <v>0</v>
      </c>
    </row>
    <row r="26" spans="1:14">
      <c r="A26" s="11"/>
      <c r="B26" s="12" t="s">
        <v>37</v>
      </c>
      <c r="C26" s="15"/>
      <c r="D26" s="38"/>
      <c r="E26" s="17"/>
      <c r="F26" s="40"/>
      <c r="G26" s="19"/>
      <c r="H26" s="41"/>
      <c r="I26" s="23"/>
      <c r="J26" s="41"/>
      <c r="K26" s="23"/>
      <c r="L26" s="41"/>
      <c r="M26" s="24"/>
      <c r="N26" s="22"/>
    </row>
    <row r="27" spans="1:14">
      <c r="A27" s="11"/>
      <c r="B27" s="12"/>
      <c r="C27" s="15" t="s">
        <v>36</v>
      </c>
      <c r="D27" s="16"/>
      <c r="E27" s="17" t="s">
        <v>25</v>
      </c>
      <c r="F27" s="18"/>
      <c r="G27" s="19">
        <f t="shared" ref="G27" si="21">D27*F27</f>
        <v>0</v>
      </c>
      <c r="H27" s="20"/>
      <c r="I27" s="21">
        <f t="shared" ref="I27" si="22">G27*H27</f>
        <v>0</v>
      </c>
      <c r="J27" s="68"/>
      <c r="K27" s="21">
        <f t="shared" ref="K27" si="23">D27*J27</f>
        <v>0</v>
      </c>
      <c r="L27" s="20"/>
      <c r="M27" s="24">
        <f t="shared" ref="M27" si="24">D27*L27</f>
        <v>0</v>
      </c>
      <c r="N27" s="22">
        <f t="shared" ref="N27" si="25">I27+K27+M27</f>
        <v>0</v>
      </c>
    </row>
    <row r="28" spans="1:14">
      <c r="A28" s="11"/>
      <c r="B28" s="12" t="s">
        <v>38</v>
      </c>
      <c r="C28" s="15"/>
      <c r="D28" s="38"/>
      <c r="E28" s="17"/>
      <c r="F28" s="40"/>
      <c r="G28" s="19"/>
      <c r="H28" s="41"/>
      <c r="I28" s="23"/>
      <c r="J28" s="41"/>
      <c r="K28" s="23"/>
      <c r="L28" s="41"/>
      <c r="M28" s="24"/>
      <c r="N28" s="22"/>
    </row>
    <row r="29" spans="1:14">
      <c r="A29" s="11"/>
      <c r="B29" s="12"/>
      <c r="C29" s="15" t="s">
        <v>36</v>
      </c>
      <c r="D29" s="16"/>
      <c r="E29" s="17" t="s">
        <v>25</v>
      </c>
      <c r="F29" s="18"/>
      <c r="G29" s="19">
        <f t="shared" ref="G29" si="26">D29*F29</f>
        <v>0</v>
      </c>
      <c r="H29" s="20"/>
      <c r="I29" s="21">
        <f t="shared" ref="I29" si="27">G29*H29</f>
        <v>0</v>
      </c>
      <c r="J29" s="68"/>
      <c r="K29" s="21">
        <f t="shared" ref="K29" si="28">D29*J29</f>
        <v>0</v>
      </c>
      <c r="L29" s="20"/>
      <c r="M29" s="24">
        <f t="shared" ref="M29" si="29">D29*L29</f>
        <v>0</v>
      </c>
      <c r="N29" s="22">
        <f t="shared" ref="N29" si="30">I29+K29+M29</f>
        <v>0</v>
      </c>
    </row>
    <row r="30" spans="1:14">
      <c r="A30" s="11"/>
      <c r="B30" s="12" t="s">
        <v>39</v>
      </c>
      <c r="C30" s="15"/>
      <c r="D30" s="38"/>
      <c r="E30" s="17"/>
      <c r="F30" s="40"/>
      <c r="G30" s="19"/>
      <c r="H30" s="41"/>
      <c r="I30" s="23"/>
      <c r="J30" s="41"/>
      <c r="K30" s="23"/>
      <c r="L30" s="41"/>
      <c r="M30" s="24"/>
      <c r="N30" s="22"/>
    </row>
    <row r="31" spans="1:14">
      <c r="A31" s="11"/>
      <c r="B31" s="12"/>
      <c r="C31" s="15" t="s">
        <v>36</v>
      </c>
      <c r="D31" s="16"/>
      <c r="E31" s="17" t="s">
        <v>25</v>
      </c>
      <c r="F31" s="18"/>
      <c r="G31" s="19">
        <f t="shared" ref="G31" si="31">D31*F31</f>
        <v>0</v>
      </c>
      <c r="H31" s="20"/>
      <c r="I31" s="21">
        <f t="shared" ref="I31" si="32">G31*H31</f>
        <v>0</v>
      </c>
      <c r="J31" s="68"/>
      <c r="K31" s="21">
        <f t="shared" ref="K31" si="33">D31*J31</f>
        <v>0</v>
      </c>
      <c r="L31" s="20"/>
      <c r="M31" s="24">
        <f t="shared" ref="M31" si="34">D31*L31</f>
        <v>0</v>
      </c>
      <c r="N31" s="22">
        <f t="shared" ref="N31" si="35">I31+K31+M31</f>
        <v>0</v>
      </c>
    </row>
    <row r="32" spans="1:14">
      <c r="A32" s="11"/>
      <c r="B32" s="12" t="s">
        <v>40</v>
      </c>
      <c r="C32" s="15"/>
      <c r="D32" s="38"/>
      <c r="E32" s="17"/>
      <c r="F32" s="40"/>
      <c r="G32" s="19"/>
      <c r="H32" s="41"/>
      <c r="I32" s="23"/>
      <c r="J32" s="41"/>
      <c r="K32" s="23"/>
      <c r="L32" s="41"/>
      <c r="M32" s="24"/>
      <c r="N32" s="22"/>
    </row>
    <row r="33" spans="1:14">
      <c r="A33" s="11"/>
      <c r="B33" s="12"/>
      <c r="C33" s="15" t="s">
        <v>36</v>
      </c>
      <c r="D33" s="16"/>
      <c r="E33" s="17" t="s">
        <v>25</v>
      </c>
      <c r="F33" s="18"/>
      <c r="G33" s="19">
        <f t="shared" ref="G33" si="36">D33*F33</f>
        <v>0</v>
      </c>
      <c r="H33" s="20"/>
      <c r="I33" s="21">
        <f t="shared" ref="I33" si="37">G33*H33</f>
        <v>0</v>
      </c>
      <c r="J33" s="68"/>
      <c r="K33" s="21">
        <f t="shared" ref="K33" si="38">D33*J33</f>
        <v>0</v>
      </c>
      <c r="L33" s="20"/>
      <c r="M33" s="24">
        <f t="shared" ref="M33" si="39">D33*L33</f>
        <v>0</v>
      </c>
      <c r="N33" s="22">
        <f t="shared" ref="N33" si="40">I33+K33+M33</f>
        <v>0</v>
      </c>
    </row>
    <row r="34" spans="1:14">
      <c r="A34" s="11"/>
      <c r="D34" s="13"/>
      <c r="E34" s="25" t="s">
        <v>22</v>
      </c>
      <c r="G34" s="26">
        <f>SUBTOTAL(9,G15:G33)</f>
        <v>0</v>
      </c>
      <c r="I34" s="27">
        <f>SUBTOTAL(9,I16:I33)</f>
        <v>0</v>
      </c>
      <c r="J34" s="15"/>
      <c r="K34" s="27">
        <f>SUBTOTAL(9,K16:K33)</f>
        <v>0</v>
      </c>
      <c r="L34" s="15"/>
      <c r="M34" s="27">
        <f>SUBTOTAL(9,M16:M33)</f>
        <v>0</v>
      </c>
      <c r="N34" s="28">
        <f t="shared" ref="N34" si="41">I34+K34+M34</f>
        <v>0</v>
      </c>
    </row>
    <row r="35" spans="1:14">
      <c r="A35" s="11"/>
      <c r="D35" s="13"/>
      <c r="E35" s="25" t="s">
        <v>41</v>
      </c>
      <c r="I35" s="14"/>
      <c r="K35" s="14"/>
      <c r="M35" s="14"/>
      <c r="N35" s="28">
        <f>N34</f>
        <v>0</v>
      </c>
    </row>
    <row r="36" spans="1:14">
      <c r="A36" s="37" t="s">
        <v>42</v>
      </c>
      <c r="D36" s="13"/>
      <c r="E36" s="14"/>
      <c r="I36" s="14"/>
      <c r="K36" s="14"/>
      <c r="M36" s="14"/>
      <c r="N36" s="14"/>
    </row>
    <row r="37" spans="1:14">
      <c r="A37" s="11"/>
      <c r="B37" s="12" t="s">
        <v>43</v>
      </c>
      <c r="D37" s="13"/>
      <c r="E37" s="14"/>
      <c r="I37" s="14"/>
      <c r="K37" s="14"/>
      <c r="M37" s="14"/>
      <c r="N37" s="14"/>
    </row>
    <row r="38" spans="1:14">
      <c r="A38" s="11"/>
      <c r="C38" s="36" t="s">
        <v>44</v>
      </c>
      <c r="D38" s="46"/>
      <c r="E38" s="17" t="s">
        <v>45</v>
      </c>
      <c r="F38" s="18"/>
      <c r="G38" s="19">
        <f t="shared" ref="G38" si="42">D38*F38</f>
        <v>0</v>
      </c>
      <c r="H38" s="20"/>
      <c r="I38" s="21">
        <f t="shared" ref="I38" si="43">G38*H38</f>
        <v>0</v>
      </c>
      <c r="J38" s="68"/>
      <c r="K38" s="21">
        <f t="shared" ref="K38" si="44">D38*J38</f>
        <v>0</v>
      </c>
      <c r="L38" s="68"/>
      <c r="M38" s="24">
        <f t="shared" ref="M38" si="45">D38*L38</f>
        <v>0</v>
      </c>
      <c r="N38" s="22">
        <f t="shared" ref="N38" si="46">I38+K38+M38</f>
        <v>0</v>
      </c>
    </row>
    <row r="39" spans="1:14">
      <c r="A39" s="11"/>
      <c r="C39" s="36" t="s">
        <v>26</v>
      </c>
      <c r="D39" s="38"/>
      <c r="E39" s="17"/>
      <c r="F39" s="40"/>
      <c r="G39" s="19"/>
      <c r="H39" s="41"/>
      <c r="I39" s="23"/>
      <c r="J39" s="69"/>
      <c r="K39" s="23"/>
      <c r="L39" s="41"/>
      <c r="M39" s="24"/>
      <c r="N39" s="22"/>
    </row>
    <row r="40" spans="1:14">
      <c r="A40" s="11"/>
      <c r="C40" s="45" t="s">
        <v>27</v>
      </c>
      <c r="D40" s="16"/>
      <c r="E40" s="17" t="s">
        <v>45</v>
      </c>
      <c r="F40" s="18"/>
      <c r="G40" s="19">
        <f t="shared" ref="G40:G45" si="47">D40*F40</f>
        <v>0</v>
      </c>
      <c r="H40" s="20"/>
      <c r="I40" s="21">
        <f t="shared" ref="I40:I49" si="48">G40*H40</f>
        <v>0</v>
      </c>
      <c r="J40" s="68"/>
      <c r="K40" s="21">
        <f t="shared" ref="K40:K49" si="49">D40*J40</f>
        <v>0</v>
      </c>
      <c r="L40" s="68"/>
      <c r="M40" s="24">
        <f t="shared" ref="M40:M45" si="50">D40*L40</f>
        <v>0</v>
      </c>
      <c r="N40" s="22">
        <f t="shared" ref="N40:N45" si="51">I40+K40+M40</f>
        <v>0</v>
      </c>
    </row>
    <row r="41" spans="1:14">
      <c r="A41" s="11"/>
      <c r="C41" s="45" t="s">
        <v>46</v>
      </c>
      <c r="D41" s="16"/>
      <c r="E41" s="17" t="s">
        <v>45</v>
      </c>
      <c r="F41" s="18"/>
      <c r="G41" s="19">
        <f t="shared" si="47"/>
        <v>0</v>
      </c>
      <c r="H41" s="20"/>
      <c r="I41" s="21">
        <f t="shared" si="48"/>
        <v>0</v>
      </c>
      <c r="J41" s="68"/>
      <c r="K41" s="21">
        <f t="shared" si="49"/>
        <v>0</v>
      </c>
      <c r="L41" s="68"/>
      <c r="M41" s="24">
        <f t="shared" si="50"/>
        <v>0</v>
      </c>
      <c r="N41" s="22">
        <f t="shared" si="51"/>
        <v>0</v>
      </c>
    </row>
    <row r="42" spans="1:14">
      <c r="A42" s="11"/>
      <c r="C42" s="45" t="s">
        <v>29</v>
      </c>
      <c r="D42" s="16"/>
      <c r="E42" s="17" t="s">
        <v>45</v>
      </c>
      <c r="F42" s="18"/>
      <c r="G42" s="19">
        <f t="shared" si="47"/>
        <v>0</v>
      </c>
      <c r="H42" s="20"/>
      <c r="I42" s="21">
        <f t="shared" si="48"/>
        <v>0</v>
      </c>
      <c r="J42" s="68"/>
      <c r="K42" s="21">
        <f t="shared" si="49"/>
        <v>0</v>
      </c>
      <c r="L42" s="68"/>
      <c r="M42" s="24">
        <f t="shared" si="50"/>
        <v>0</v>
      </c>
      <c r="N42" s="22">
        <f t="shared" si="51"/>
        <v>0</v>
      </c>
    </row>
    <row r="43" spans="1:14">
      <c r="A43" s="11"/>
      <c r="C43" s="45" t="s">
        <v>31</v>
      </c>
      <c r="D43" s="16"/>
      <c r="E43" s="17" t="s">
        <v>45</v>
      </c>
      <c r="F43" s="18"/>
      <c r="G43" s="19">
        <f t="shared" si="47"/>
        <v>0</v>
      </c>
      <c r="H43" s="20"/>
      <c r="I43" s="21">
        <f t="shared" si="48"/>
        <v>0</v>
      </c>
      <c r="J43" s="68"/>
      <c r="K43" s="21">
        <f t="shared" si="49"/>
        <v>0</v>
      </c>
      <c r="L43" s="68"/>
      <c r="M43" s="24">
        <f t="shared" si="50"/>
        <v>0</v>
      </c>
      <c r="N43" s="22">
        <f t="shared" si="51"/>
        <v>0</v>
      </c>
    </row>
    <row r="44" spans="1:14">
      <c r="A44" s="11"/>
      <c r="C44" s="45" t="s">
        <v>32</v>
      </c>
      <c r="D44" s="16"/>
      <c r="E44" s="17" t="s">
        <v>45</v>
      </c>
      <c r="F44" s="18"/>
      <c r="G44" s="19">
        <f t="shared" si="47"/>
        <v>0</v>
      </c>
      <c r="H44" s="20"/>
      <c r="I44" s="21">
        <f t="shared" si="48"/>
        <v>0</v>
      </c>
      <c r="J44" s="68"/>
      <c r="K44" s="21">
        <f t="shared" si="49"/>
        <v>0</v>
      </c>
      <c r="L44" s="68"/>
      <c r="M44" s="24">
        <f t="shared" si="50"/>
        <v>0</v>
      </c>
      <c r="N44" s="22">
        <f t="shared" si="51"/>
        <v>0</v>
      </c>
    </row>
    <row r="45" spans="1:14">
      <c r="A45" s="11"/>
      <c r="C45" s="45" t="s">
        <v>34</v>
      </c>
      <c r="D45" s="16"/>
      <c r="E45" s="17" t="s">
        <v>45</v>
      </c>
      <c r="F45" s="18"/>
      <c r="G45" s="19">
        <f t="shared" si="47"/>
        <v>0</v>
      </c>
      <c r="H45" s="20"/>
      <c r="I45" s="21">
        <f t="shared" si="48"/>
        <v>0</v>
      </c>
      <c r="J45" s="68"/>
      <c r="K45" s="21">
        <f t="shared" si="49"/>
        <v>0</v>
      </c>
      <c r="L45" s="68"/>
      <c r="M45" s="24">
        <f t="shared" si="50"/>
        <v>0</v>
      </c>
      <c r="N45" s="22">
        <f t="shared" si="51"/>
        <v>0</v>
      </c>
    </row>
    <row r="46" spans="1:14">
      <c r="A46" s="11"/>
      <c r="B46" s="12" t="s">
        <v>35</v>
      </c>
      <c r="C46" s="15"/>
      <c r="D46" s="38"/>
      <c r="E46" s="17"/>
      <c r="F46" s="40"/>
      <c r="G46" s="19"/>
      <c r="H46" s="41"/>
      <c r="I46" s="23"/>
      <c r="J46" s="69"/>
      <c r="K46" s="23"/>
      <c r="L46" s="41"/>
      <c r="M46" s="24"/>
      <c r="N46" s="22"/>
    </row>
    <row r="47" spans="1:14">
      <c r="A47" s="11"/>
      <c r="C47" s="15" t="s">
        <v>36</v>
      </c>
      <c r="D47" s="16"/>
      <c r="E47" s="17" t="s">
        <v>45</v>
      </c>
      <c r="F47" s="18"/>
      <c r="G47" s="19">
        <f t="shared" ref="G47" si="52">D47*F47</f>
        <v>0</v>
      </c>
      <c r="H47" s="20"/>
      <c r="I47" s="21">
        <f t="shared" ref="I47" si="53">G47*H47</f>
        <v>0</v>
      </c>
      <c r="J47" s="68"/>
      <c r="K47" s="21">
        <f t="shared" ref="K47" si="54">D47*J47</f>
        <v>0</v>
      </c>
      <c r="L47" s="68"/>
      <c r="M47" s="24">
        <f t="shared" ref="M47" si="55">D47*L47</f>
        <v>0</v>
      </c>
      <c r="N47" s="22">
        <f t="shared" ref="N47" si="56">I47+K47+M47</f>
        <v>0</v>
      </c>
    </row>
    <row r="48" spans="1:14">
      <c r="A48" s="11"/>
      <c r="B48" s="12" t="s">
        <v>37</v>
      </c>
      <c r="C48" s="15"/>
      <c r="D48" s="38"/>
      <c r="E48" s="17"/>
      <c r="F48" s="40"/>
      <c r="G48" s="19"/>
      <c r="H48" s="41"/>
      <c r="I48" s="23"/>
      <c r="J48" s="69"/>
      <c r="K48" s="23"/>
      <c r="L48" s="41"/>
      <c r="M48" s="24"/>
      <c r="N48" s="22"/>
    </row>
    <row r="49" spans="1:14">
      <c r="A49" s="11"/>
      <c r="C49" s="15" t="s">
        <v>36</v>
      </c>
      <c r="D49" s="16"/>
      <c r="E49" s="17" t="s">
        <v>45</v>
      </c>
      <c r="F49" s="18"/>
      <c r="G49" s="19">
        <f t="shared" ref="G49" si="57">D49*F49</f>
        <v>0</v>
      </c>
      <c r="H49" s="20"/>
      <c r="I49" s="21">
        <f t="shared" si="48"/>
        <v>0</v>
      </c>
      <c r="J49" s="68"/>
      <c r="K49" s="21">
        <f t="shared" si="49"/>
        <v>0</v>
      </c>
      <c r="L49" s="68"/>
      <c r="M49" s="24">
        <f t="shared" ref="M49" si="58">D49*L49</f>
        <v>0</v>
      </c>
      <c r="N49" s="22">
        <f t="shared" ref="N49" si="59">I49+K49+M49</f>
        <v>0</v>
      </c>
    </row>
    <row r="50" spans="1:14">
      <c r="A50" s="11"/>
      <c r="B50" s="12" t="s">
        <v>38</v>
      </c>
      <c r="C50" s="15"/>
      <c r="D50" s="38"/>
      <c r="E50" s="17"/>
      <c r="F50" s="40"/>
      <c r="G50" s="19"/>
      <c r="H50" s="41"/>
      <c r="I50" s="23"/>
      <c r="J50" s="69"/>
      <c r="K50" s="23"/>
      <c r="L50" s="41"/>
      <c r="M50" s="24"/>
      <c r="N50" s="22"/>
    </row>
    <row r="51" spans="1:14">
      <c r="A51" s="11"/>
      <c r="C51" s="15" t="s">
        <v>36</v>
      </c>
      <c r="D51" s="16"/>
      <c r="E51" s="17" t="s">
        <v>45</v>
      </c>
      <c r="F51" s="18"/>
      <c r="G51" s="19">
        <f t="shared" ref="G51" si="60">D51*F51</f>
        <v>0</v>
      </c>
      <c r="H51" s="20"/>
      <c r="I51" s="21">
        <f t="shared" ref="I51" si="61">G51*H51</f>
        <v>0</v>
      </c>
      <c r="J51" s="68"/>
      <c r="K51" s="21">
        <f t="shared" ref="K51" si="62">D51*J51</f>
        <v>0</v>
      </c>
      <c r="L51" s="68"/>
      <c r="M51" s="24">
        <f t="shared" ref="M51" si="63">D51*L51</f>
        <v>0</v>
      </c>
      <c r="N51" s="22">
        <f t="shared" ref="N51" si="64">I51+K51+M51</f>
        <v>0</v>
      </c>
    </row>
    <row r="52" spans="1:14">
      <c r="A52" s="11"/>
      <c r="B52" s="12" t="s">
        <v>39</v>
      </c>
      <c r="C52" s="15"/>
      <c r="D52" s="38"/>
      <c r="E52" s="17"/>
      <c r="F52" s="40"/>
      <c r="G52" s="19"/>
      <c r="H52" s="41"/>
      <c r="I52" s="23"/>
      <c r="J52" s="69"/>
      <c r="K52" s="23"/>
      <c r="L52" s="41"/>
      <c r="M52" s="24"/>
      <c r="N52" s="22"/>
    </row>
    <row r="53" spans="1:14">
      <c r="A53" s="11"/>
      <c r="C53" s="15" t="s">
        <v>36</v>
      </c>
      <c r="D53" s="16"/>
      <c r="E53" s="17" t="s">
        <v>45</v>
      </c>
      <c r="F53" s="18"/>
      <c r="G53" s="19">
        <f t="shared" ref="G53" si="65">D53*F53</f>
        <v>0</v>
      </c>
      <c r="H53" s="20"/>
      <c r="I53" s="21">
        <f t="shared" ref="I53" si="66">G53*H53</f>
        <v>0</v>
      </c>
      <c r="J53" s="68"/>
      <c r="K53" s="21">
        <f t="shared" ref="K53" si="67">D53*J53</f>
        <v>0</v>
      </c>
      <c r="L53" s="68"/>
      <c r="M53" s="24">
        <f t="shared" ref="M53" si="68">D53*L53</f>
        <v>0</v>
      </c>
      <c r="N53" s="22">
        <f t="shared" ref="N53" si="69">I53+K53+M53</f>
        <v>0</v>
      </c>
    </row>
    <row r="54" spans="1:14">
      <c r="A54" s="11"/>
      <c r="B54" s="12" t="s">
        <v>40</v>
      </c>
      <c r="C54" s="15"/>
      <c r="D54" s="38"/>
      <c r="E54" s="17"/>
      <c r="F54" s="40"/>
      <c r="G54" s="19"/>
      <c r="H54" s="41"/>
      <c r="I54" s="23"/>
      <c r="J54" s="69"/>
      <c r="K54" s="23"/>
      <c r="L54" s="41"/>
      <c r="M54" s="24"/>
      <c r="N54" s="22"/>
    </row>
    <row r="55" spans="1:14">
      <c r="A55" s="11"/>
      <c r="C55" s="15" t="s">
        <v>36</v>
      </c>
      <c r="D55" s="16"/>
      <c r="E55" s="17" t="s">
        <v>45</v>
      </c>
      <c r="F55" s="18"/>
      <c r="G55" s="19">
        <f t="shared" ref="G55" si="70">D55*F55</f>
        <v>0</v>
      </c>
      <c r="H55" s="20"/>
      <c r="I55" s="21">
        <f t="shared" ref="I55" si="71">G55*H55</f>
        <v>0</v>
      </c>
      <c r="J55" s="68"/>
      <c r="K55" s="21">
        <f t="shared" ref="K55" si="72">D55*J55</f>
        <v>0</v>
      </c>
      <c r="L55" s="68"/>
      <c r="M55" s="24">
        <f t="shared" ref="M55" si="73">D55*L55</f>
        <v>0</v>
      </c>
      <c r="N55" s="22">
        <f t="shared" ref="N55" si="74">I55+K55+M55</f>
        <v>0</v>
      </c>
    </row>
    <row r="56" spans="1:14">
      <c r="A56" s="11"/>
      <c r="B56" s="12" t="s">
        <v>47</v>
      </c>
      <c r="C56" s="15"/>
      <c r="D56" s="38"/>
      <c r="E56" s="17"/>
      <c r="F56" s="40"/>
      <c r="G56" s="19"/>
      <c r="H56" s="41"/>
      <c r="I56" s="23"/>
      <c r="J56" s="69"/>
      <c r="K56" s="23"/>
      <c r="L56" s="41"/>
      <c r="M56" s="24"/>
      <c r="N56" s="22"/>
    </row>
    <row r="57" spans="1:14">
      <c r="A57" s="11"/>
      <c r="C57" s="15" t="s">
        <v>36</v>
      </c>
      <c r="D57" s="16"/>
      <c r="E57" s="17" t="s">
        <v>45</v>
      </c>
      <c r="F57" s="18"/>
      <c r="G57" s="19">
        <f t="shared" ref="G57" si="75">D57*F57</f>
        <v>0</v>
      </c>
      <c r="H57" s="20"/>
      <c r="I57" s="21">
        <f t="shared" ref="I57" si="76">G57*H57</f>
        <v>0</v>
      </c>
      <c r="J57" s="68"/>
      <c r="K57" s="21">
        <f t="shared" ref="K57" si="77">D57*J57</f>
        <v>0</v>
      </c>
      <c r="L57" s="68"/>
      <c r="M57" s="24">
        <f t="shared" ref="M57" si="78">D57*L57</f>
        <v>0</v>
      </c>
      <c r="N57" s="22">
        <f t="shared" ref="N57" si="79">I57+K57+M57</f>
        <v>0</v>
      </c>
    </row>
    <row r="58" spans="1:14">
      <c r="A58" s="11"/>
      <c r="B58" s="12"/>
      <c r="C58" s="15"/>
      <c r="D58" s="38"/>
      <c r="E58" s="17"/>
      <c r="F58" s="40"/>
      <c r="G58" s="19"/>
      <c r="H58" s="41"/>
      <c r="I58" s="23"/>
      <c r="J58" s="41"/>
      <c r="K58" s="23"/>
      <c r="L58" s="41"/>
      <c r="M58" s="24"/>
      <c r="N58" s="22"/>
    </row>
    <row r="59" spans="1:14">
      <c r="A59" s="11"/>
      <c r="D59" s="13"/>
      <c r="E59" s="25" t="s">
        <v>48</v>
      </c>
      <c r="G59" s="26">
        <f>SUBTOTAL(9,G38:G58)</f>
        <v>0</v>
      </c>
      <c r="I59" s="28">
        <f>SUBTOTAL(9,I39:I58)</f>
        <v>0</v>
      </c>
      <c r="J59" s="15"/>
      <c r="K59" s="27">
        <f>SUBTOTAL(9,K39:K58)</f>
        <v>0</v>
      </c>
      <c r="L59" s="15"/>
      <c r="M59" s="28">
        <f>SUBTOTAL(9,M39:M58)</f>
        <v>0</v>
      </c>
      <c r="N59" s="28">
        <f t="shared" ref="N59" si="80">I59+K59+M59</f>
        <v>0</v>
      </c>
    </row>
    <row r="60" spans="1:14">
      <c r="A60" s="11"/>
      <c r="D60" s="13"/>
      <c r="E60" s="25" t="s">
        <v>49</v>
      </c>
      <c r="I60" s="14"/>
      <c r="J60" s="15"/>
      <c r="K60" s="17"/>
      <c r="L60" s="15"/>
      <c r="M60" s="17"/>
      <c r="N60" s="28">
        <f>N59</f>
        <v>0</v>
      </c>
    </row>
    <row r="61" spans="1:14">
      <c r="A61" s="11"/>
      <c r="D61" s="13"/>
      <c r="E61" s="14"/>
      <c r="I61" s="14"/>
      <c r="K61" s="14"/>
      <c r="M61" s="14"/>
      <c r="N61" s="14"/>
    </row>
    <row r="62" spans="1:14" ht="15.6">
      <c r="A62" s="31"/>
      <c r="B62" s="32"/>
      <c r="C62" s="32"/>
      <c r="D62" s="33"/>
      <c r="E62" s="65" t="s">
        <v>50</v>
      </c>
      <c r="F62" s="32"/>
      <c r="G62" s="32"/>
      <c r="H62" s="32"/>
      <c r="I62" s="35"/>
      <c r="J62" s="32"/>
      <c r="K62" s="35"/>
      <c r="L62" s="32"/>
      <c r="M62" s="35"/>
      <c r="N62" s="66">
        <f>SUM(N60,N35)</f>
        <v>0</v>
      </c>
    </row>
  </sheetData>
  <sheetProtection algorithmName="SHA-512" hashValue="jstcf/cl2gOubWROQSbvyZZrytkeXrOGzkYybWAcOdjib8JmWVVJyLAsll1yXPyVn50yF3SBAGO4eD9snmnTGQ==" saltValue="rm0K7znlzxaVVVQWjjxf3g==" spinCount="100000" sheet="1" objects="1" scenarios="1"/>
  <protectedRanges>
    <protectedRange sqref="H38 J38 L38 L40:L45 J40:J45 H40:H45 H47 H49 H51 H53 H55 H57 J48 J48 J47 J48 J49 J51 J53 J55 J57 L47 L49 L51 L53 L55 L57" name="Range3"/>
    <protectedRange sqref="H15 J15 L15 L17:L23 J17:J23 H17:H23 H25 J25 L25 L27 J27 H27 H29 H31 H33 J33 J31 J29 L29 L31 L33" name="Range2"/>
    <protectedRange sqref="D15 D17:D23 D25 D27 D29 D31 D33 D38 D40:D45 D47 D49 D51 D53 D55 D57 F57 F55 F53 F51 F49 F47 F40:F45 F38 F33 F31 F29 F27 F25 F17:F23 F15 C7" name="Range1"/>
  </protectedRanges>
  <mergeCells count="11">
    <mergeCell ref="A9:N10"/>
    <mergeCell ref="A11:C12"/>
    <mergeCell ref="D11:E12"/>
    <mergeCell ref="F11:I11"/>
    <mergeCell ref="A2:C5"/>
    <mergeCell ref="D2:K5"/>
    <mergeCell ref="L2:N3"/>
    <mergeCell ref="L4:N5"/>
    <mergeCell ref="A6:N6"/>
    <mergeCell ref="A7:B8"/>
    <mergeCell ref="C7:N8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82DB5-31AE-42F8-8141-D29F3C64FF54}">
  <dimension ref="A1:N51"/>
  <sheetViews>
    <sheetView zoomScale="120" zoomScaleNormal="120" workbookViewId="0">
      <selection activeCell="C7" sqref="C7:N8"/>
    </sheetView>
  </sheetViews>
  <sheetFormatPr defaultRowHeight="14.45"/>
  <cols>
    <col min="1" max="1" width="16.28515625" bestFit="1" customWidth="1"/>
    <col min="2" max="2" width="13.28515625" customWidth="1"/>
    <col min="3" max="3" width="45.5703125" customWidth="1"/>
    <col min="14" max="14" width="14.28515625" customWidth="1"/>
  </cols>
  <sheetData>
    <row r="1" spans="1:14">
      <c r="D1" s="1"/>
    </row>
    <row r="2" spans="1:14">
      <c r="A2" s="84"/>
      <c r="B2" s="84"/>
      <c r="C2" s="84"/>
      <c r="D2" s="85" t="s">
        <v>51</v>
      </c>
      <c r="E2" s="85"/>
      <c r="F2" s="85"/>
      <c r="G2" s="85"/>
      <c r="H2" s="85"/>
      <c r="I2" s="85"/>
      <c r="J2" s="85"/>
      <c r="K2" s="85"/>
      <c r="L2" s="83"/>
      <c r="M2" s="83"/>
      <c r="N2" s="83"/>
    </row>
    <row r="3" spans="1:14">
      <c r="A3" s="84"/>
      <c r="B3" s="84"/>
      <c r="C3" s="84"/>
      <c r="D3" s="85"/>
      <c r="E3" s="85"/>
      <c r="F3" s="85"/>
      <c r="G3" s="85"/>
      <c r="H3" s="85"/>
      <c r="I3" s="85"/>
      <c r="J3" s="85"/>
      <c r="K3" s="85"/>
      <c r="L3" s="83"/>
      <c r="M3" s="83"/>
      <c r="N3" s="83"/>
    </row>
    <row r="4" spans="1:14">
      <c r="A4" s="84"/>
      <c r="B4" s="84"/>
      <c r="C4" s="84"/>
      <c r="D4" s="85"/>
      <c r="E4" s="85"/>
      <c r="F4" s="85"/>
      <c r="G4" s="85"/>
      <c r="H4" s="85"/>
      <c r="I4" s="85"/>
      <c r="J4" s="85"/>
      <c r="K4" s="85"/>
      <c r="L4" s="86"/>
      <c r="M4" s="86"/>
      <c r="N4" s="86"/>
    </row>
    <row r="5" spans="1:14">
      <c r="A5" s="84"/>
      <c r="B5" s="84"/>
      <c r="C5" s="84"/>
      <c r="D5" s="85"/>
      <c r="E5" s="85"/>
      <c r="F5" s="85"/>
      <c r="G5" s="85"/>
      <c r="H5" s="85"/>
      <c r="I5" s="85"/>
      <c r="J5" s="85"/>
      <c r="K5" s="85"/>
      <c r="L5" s="86"/>
      <c r="M5" s="86"/>
      <c r="N5" s="86"/>
    </row>
    <row r="6" spans="1:14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4">
      <c r="A7" s="88" t="s">
        <v>10</v>
      </c>
      <c r="B7" s="88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1:14">
      <c r="A8" s="88"/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1:14">
      <c r="A9" s="81" t="s">
        <v>11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4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4">
      <c r="A11" s="82" t="s">
        <v>12</v>
      </c>
      <c r="B11" s="82"/>
      <c r="C11" s="82"/>
      <c r="D11" s="83" t="s">
        <v>13</v>
      </c>
      <c r="E11" s="83"/>
      <c r="F11" s="82" t="s">
        <v>14</v>
      </c>
      <c r="G11" s="83"/>
      <c r="H11" s="83"/>
      <c r="I11" s="83"/>
      <c r="J11" s="63" t="s">
        <v>15</v>
      </c>
      <c r="K11" s="3"/>
      <c r="L11" s="2" t="s">
        <v>16</v>
      </c>
      <c r="M11" s="3"/>
      <c r="N11" s="4"/>
    </row>
    <row r="12" spans="1:14">
      <c r="A12" s="82"/>
      <c r="B12" s="82"/>
      <c r="C12" s="82"/>
      <c r="D12" s="83"/>
      <c r="E12" s="83"/>
      <c r="F12" s="61" t="s">
        <v>17</v>
      </c>
      <c r="G12" s="6" t="s">
        <v>18</v>
      </c>
      <c r="H12" s="6" t="s">
        <v>19</v>
      </c>
      <c r="I12" s="62" t="s">
        <v>20</v>
      </c>
      <c r="J12" s="64" t="s">
        <v>21</v>
      </c>
      <c r="K12" s="7" t="s">
        <v>20</v>
      </c>
      <c r="L12" s="8" t="s">
        <v>21</v>
      </c>
      <c r="M12" s="9" t="s">
        <v>20</v>
      </c>
      <c r="N12" s="10" t="s">
        <v>20</v>
      </c>
    </row>
    <row r="13" spans="1:14">
      <c r="A13" s="37" t="s">
        <v>22</v>
      </c>
      <c r="D13" s="13"/>
      <c r="E13" s="14"/>
      <c r="I13" s="14"/>
      <c r="K13" s="14"/>
      <c r="M13" s="14"/>
      <c r="N13" s="14"/>
    </row>
    <row r="14" spans="1:14">
      <c r="A14" s="11"/>
      <c r="B14" s="12" t="s">
        <v>35</v>
      </c>
      <c r="D14" s="13"/>
      <c r="E14" s="14"/>
      <c r="I14" s="14"/>
      <c r="K14" s="14"/>
      <c r="M14" s="14"/>
      <c r="N14" s="14"/>
    </row>
    <row r="15" spans="1:14">
      <c r="A15" s="11"/>
      <c r="C15" s="15" t="s">
        <v>24</v>
      </c>
      <c r="D15" s="16"/>
      <c r="E15" s="17" t="s">
        <v>25</v>
      </c>
      <c r="F15" s="18"/>
      <c r="G15" s="19">
        <f t="shared" ref="G15:G27" si="0">D15*F15</f>
        <v>0</v>
      </c>
      <c r="H15" s="68"/>
      <c r="I15" s="21">
        <f t="shared" ref="I15:I16" si="1">G15*H15</f>
        <v>0</v>
      </c>
      <c r="J15" s="68"/>
      <c r="K15" s="21">
        <f t="shared" ref="K15:K16" si="2">D15*J15</f>
        <v>0</v>
      </c>
      <c r="L15" s="20"/>
      <c r="M15" s="24">
        <f>D15*L15</f>
        <v>0</v>
      </c>
      <c r="N15" s="22">
        <f t="shared" ref="N15:N16" si="3">I15+K15+M15</f>
        <v>0</v>
      </c>
    </row>
    <row r="16" spans="1:14">
      <c r="A16" s="11"/>
      <c r="C16" s="15" t="s">
        <v>26</v>
      </c>
      <c r="D16" s="16"/>
      <c r="E16" s="17" t="s">
        <v>25</v>
      </c>
      <c r="F16" s="18"/>
      <c r="G16" s="19">
        <f t="shared" si="0"/>
        <v>0</v>
      </c>
      <c r="H16" s="68"/>
      <c r="I16" s="21">
        <f t="shared" si="1"/>
        <v>0</v>
      </c>
      <c r="J16" s="68"/>
      <c r="K16" s="21">
        <f t="shared" si="2"/>
        <v>0</v>
      </c>
      <c r="L16" s="20"/>
      <c r="M16" s="24">
        <f>D16*L16</f>
        <v>0</v>
      </c>
      <c r="N16" s="22">
        <f t="shared" si="3"/>
        <v>0</v>
      </c>
    </row>
    <row r="17" spans="1:14">
      <c r="A17" s="11"/>
      <c r="C17" s="15" t="s">
        <v>52</v>
      </c>
      <c r="D17" s="16"/>
      <c r="E17" s="17" t="s">
        <v>30</v>
      </c>
      <c r="F17" s="18"/>
      <c r="G17" s="19">
        <f t="shared" si="0"/>
        <v>0</v>
      </c>
      <c r="H17" s="68"/>
      <c r="I17" s="21">
        <f t="shared" ref="I17:I27" si="4">G17*H17</f>
        <v>0</v>
      </c>
      <c r="J17" s="68"/>
      <c r="K17" s="21">
        <f t="shared" ref="K17:K27" si="5">D17*J17</f>
        <v>0</v>
      </c>
      <c r="L17" s="20"/>
      <c r="M17" s="24">
        <f t="shared" ref="M17" si="6">D17*L17</f>
        <v>0</v>
      </c>
      <c r="N17" s="22">
        <f t="shared" ref="N17" si="7">I17+K17+M17</f>
        <v>0</v>
      </c>
    </row>
    <row r="18" spans="1:14">
      <c r="A18" s="11"/>
      <c r="C18" s="15" t="s">
        <v>53</v>
      </c>
      <c r="D18" s="16"/>
      <c r="E18" s="17" t="s">
        <v>25</v>
      </c>
      <c r="F18" s="18"/>
      <c r="G18" s="19">
        <f t="shared" ref="G18" si="8">D18*F18</f>
        <v>0</v>
      </c>
      <c r="H18" s="68"/>
      <c r="I18" s="21">
        <f t="shared" ref="I18" si="9">G18*H18</f>
        <v>0</v>
      </c>
      <c r="J18" s="68"/>
      <c r="K18" s="21">
        <f t="shared" ref="K18" si="10">D18*J18</f>
        <v>0</v>
      </c>
      <c r="L18" s="20"/>
      <c r="M18" s="24">
        <f t="shared" ref="M18" si="11">D18*L18</f>
        <v>0</v>
      </c>
      <c r="N18" s="22">
        <f t="shared" ref="N18" si="12">I18+K18+M18</f>
        <v>0</v>
      </c>
    </row>
    <row r="19" spans="1:14">
      <c r="A19" s="11"/>
      <c r="C19" s="15" t="s">
        <v>54</v>
      </c>
      <c r="D19" s="16"/>
      <c r="E19" s="17" t="s">
        <v>30</v>
      </c>
      <c r="F19" s="18"/>
      <c r="G19" s="19">
        <f t="shared" si="0"/>
        <v>0</v>
      </c>
      <c r="H19" s="68"/>
      <c r="I19" s="21">
        <f t="shared" si="4"/>
        <v>0</v>
      </c>
      <c r="J19" s="68"/>
      <c r="K19" s="21">
        <f t="shared" si="5"/>
        <v>0</v>
      </c>
      <c r="L19" s="20"/>
      <c r="M19" s="24">
        <f t="shared" ref="M19:M20" si="13">D19*L19</f>
        <v>0</v>
      </c>
      <c r="N19" s="22">
        <f t="shared" ref="N19:N22" si="14">I19+K19+M19</f>
        <v>0</v>
      </c>
    </row>
    <row r="20" spans="1:14">
      <c r="A20" s="11"/>
      <c r="C20" s="15" t="s">
        <v>55</v>
      </c>
      <c r="D20" s="16"/>
      <c r="E20" s="17" t="s">
        <v>30</v>
      </c>
      <c r="F20" s="18"/>
      <c r="G20" s="19">
        <f t="shared" si="0"/>
        <v>0</v>
      </c>
      <c r="H20" s="68"/>
      <c r="I20" s="21">
        <f t="shared" si="4"/>
        <v>0</v>
      </c>
      <c r="J20" s="68"/>
      <c r="K20" s="21">
        <f t="shared" si="5"/>
        <v>0</v>
      </c>
      <c r="L20" s="20"/>
      <c r="M20" s="24">
        <f t="shared" si="13"/>
        <v>0</v>
      </c>
      <c r="N20" s="22">
        <f t="shared" si="14"/>
        <v>0</v>
      </c>
    </row>
    <row r="21" spans="1:14">
      <c r="A21" s="11"/>
      <c r="C21" s="15" t="s">
        <v>56</v>
      </c>
      <c r="D21" s="16"/>
      <c r="E21" s="17" t="s">
        <v>25</v>
      </c>
      <c r="F21" s="18"/>
      <c r="G21" s="19">
        <f t="shared" si="0"/>
        <v>0</v>
      </c>
      <c r="H21" s="68"/>
      <c r="I21" s="21">
        <f t="shared" si="4"/>
        <v>0</v>
      </c>
      <c r="J21" s="68"/>
      <c r="K21" s="21">
        <f t="shared" si="5"/>
        <v>0</v>
      </c>
      <c r="L21" s="20"/>
      <c r="M21" s="24">
        <f t="shared" ref="M21:M22" si="15">D21*L21</f>
        <v>0</v>
      </c>
      <c r="N21" s="22">
        <f t="shared" si="14"/>
        <v>0</v>
      </c>
    </row>
    <row r="22" spans="1:14">
      <c r="A22" s="11"/>
      <c r="C22" s="15" t="s">
        <v>57</v>
      </c>
      <c r="D22" s="16"/>
      <c r="E22" s="17" t="s">
        <v>25</v>
      </c>
      <c r="F22" s="18"/>
      <c r="G22" s="19">
        <f t="shared" si="0"/>
        <v>0</v>
      </c>
      <c r="H22" s="68"/>
      <c r="I22" s="21">
        <f t="shared" si="4"/>
        <v>0</v>
      </c>
      <c r="J22" s="68"/>
      <c r="K22" s="21">
        <f t="shared" si="5"/>
        <v>0</v>
      </c>
      <c r="L22" s="20"/>
      <c r="M22" s="24">
        <f t="shared" si="15"/>
        <v>0</v>
      </c>
      <c r="N22" s="22">
        <f t="shared" si="14"/>
        <v>0</v>
      </c>
    </row>
    <row r="23" spans="1:14">
      <c r="A23" s="11"/>
      <c r="B23" s="12" t="s">
        <v>37</v>
      </c>
      <c r="C23" s="15"/>
      <c r="D23" s="38"/>
      <c r="E23" s="17"/>
      <c r="F23" s="40"/>
      <c r="G23" s="19"/>
      <c r="H23" s="41"/>
      <c r="I23" s="23"/>
      <c r="J23" s="41"/>
      <c r="K23" s="23"/>
      <c r="L23" s="41"/>
      <c r="M23" s="24"/>
      <c r="N23" s="22"/>
    </row>
    <row r="24" spans="1:14">
      <c r="A24" s="11"/>
      <c r="C24" s="15" t="s">
        <v>56</v>
      </c>
      <c r="D24" s="16"/>
      <c r="E24" s="17" t="s">
        <v>25</v>
      </c>
      <c r="F24" s="18"/>
      <c r="G24" s="19">
        <f t="shared" si="0"/>
        <v>0</v>
      </c>
      <c r="H24" s="68"/>
      <c r="I24" s="21">
        <f t="shared" si="4"/>
        <v>0</v>
      </c>
      <c r="J24" s="68"/>
      <c r="K24" s="21">
        <f t="shared" si="5"/>
        <v>0</v>
      </c>
      <c r="L24" s="20"/>
      <c r="M24" s="24">
        <f>L24*G24</f>
        <v>0</v>
      </c>
      <c r="N24" s="22">
        <f t="shared" ref="N24:N27" si="16">I24+K24+M24</f>
        <v>0</v>
      </c>
    </row>
    <row r="25" spans="1:14">
      <c r="A25" s="11"/>
      <c r="C25" s="15" t="s">
        <v>24</v>
      </c>
      <c r="D25" s="16"/>
      <c r="E25" s="17" t="s">
        <v>25</v>
      </c>
      <c r="F25" s="18"/>
      <c r="G25" s="19">
        <f t="shared" si="0"/>
        <v>0</v>
      </c>
      <c r="H25" s="68"/>
      <c r="I25" s="21">
        <f t="shared" si="4"/>
        <v>0</v>
      </c>
      <c r="J25" s="68"/>
      <c r="K25" s="21"/>
      <c r="L25" s="20"/>
      <c r="M25" s="30">
        <f>L25*D25</f>
        <v>0</v>
      </c>
      <c r="N25" s="22">
        <f t="shared" si="16"/>
        <v>0</v>
      </c>
    </row>
    <row r="26" spans="1:14">
      <c r="A26" s="11"/>
      <c r="C26" s="15" t="s">
        <v>58</v>
      </c>
      <c r="D26" s="16"/>
      <c r="E26" s="17" t="s">
        <v>25</v>
      </c>
      <c r="F26" s="18"/>
      <c r="G26" s="19">
        <f t="shared" si="0"/>
        <v>0</v>
      </c>
      <c r="H26" s="68"/>
      <c r="I26" s="21">
        <f t="shared" si="4"/>
        <v>0</v>
      </c>
      <c r="J26" s="68"/>
      <c r="K26" s="21">
        <f t="shared" si="5"/>
        <v>0</v>
      </c>
      <c r="L26" s="20"/>
      <c r="M26" s="30">
        <f t="shared" ref="M26:M27" si="17">L26*D26</f>
        <v>0</v>
      </c>
      <c r="N26" s="22">
        <f t="shared" si="16"/>
        <v>0</v>
      </c>
    </row>
    <row r="27" spans="1:14">
      <c r="A27" s="11"/>
      <c r="C27" s="15" t="s">
        <v>57</v>
      </c>
      <c r="D27" s="16"/>
      <c r="E27" s="17" t="s">
        <v>25</v>
      </c>
      <c r="F27" s="18"/>
      <c r="G27" s="19">
        <f t="shared" si="0"/>
        <v>0</v>
      </c>
      <c r="H27" s="68"/>
      <c r="I27" s="21">
        <f t="shared" si="4"/>
        <v>0</v>
      </c>
      <c r="J27" s="68"/>
      <c r="K27" s="21">
        <f t="shared" si="5"/>
        <v>0</v>
      </c>
      <c r="L27" s="20"/>
      <c r="M27" s="30">
        <f t="shared" si="17"/>
        <v>0</v>
      </c>
      <c r="N27" s="22">
        <f t="shared" si="16"/>
        <v>0</v>
      </c>
    </row>
    <row r="28" spans="1:14">
      <c r="A28" s="11"/>
      <c r="B28" s="12" t="s">
        <v>40</v>
      </c>
      <c r="D28" s="38"/>
      <c r="E28" s="17"/>
      <c r="F28" s="40"/>
      <c r="G28" s="19"/>
      <c r="H28" s="41"/>
      <c r="I28" s="23"/>
      <c r="J28" s="41"/>
      <c r="K28" s="23"/>
      <c r="L28" s="41"/>
      <c r="M28" s="30"/>
      <c r="N28" s="22"/>
    </row>
    <row r="29" spans="1:14">
      <c r="A29" s="11"/>
      <c r="C29" s="15" t="s">
        <v>58</v>
      </c>
      <c r="D29" s="16"/>
      <c r="E29" s="17" t="s">
        <v>25</v>
      </c>
      <c r="F29" s="18"/>
      <c r="G29" s="19">
        <f t="shared" ref="G29" si="18">D29*F29</f>
        <v>0</v>
      </c>
      <c r="H29" s="68"/>
      <c r="I29" s="21">
        <f t="shared" ref="I29" si="19">G29*H29</f>
        <v>0</v>
      </c>
      <c r="J29" s="68"/>
      <c r="K29" s="21">
        <f t="shared" ref="K29" si="20">D29*J29</f>
        <v>0</v>
      </c>
      <c r="L29" s="20"/>
      <c r="M29" s="30">
        <f t="shared" ref="M29" si="21">L29*D29</f>
        <v>0</v>
      </c>
      <c r="N29" s="22">
        <f t="shared" ref="N29" si="22">I29+K29+M29</f>
        <v>0</v>
      </c>
    </row>
    <row r="30" spans="1:14">
      <c r="A30" s="11"/>
      <c r="D30" s="13"/>
      <c r="E30" s="25" t="s">
        <v>22</v>
      </c>
      <c r="G30" s="26">
        <f>SUBTOTAL(9,G15:G29)</f>
        <v>0</v>
      </c>
      <c r="I30" s="27">
        <f>SUBTOTAL(9,I15:I29)</f>
        <v>0</v>
      </c>
      <c r="J30" s="15"/>
      <c r="K30" s="27">
        <f>SUBTOTAL(9,K15:K29)</f>
        <v>0</v>
      </c>
      <c r="L30" s="15"/>
      <c r="M30" s="27">
        <f>SUBTOTAL(9,M15:M29)</f>
        <v>0</v>
      </c>
      <c r="N30" s="28">
        <f>I30+K30+M30</f>
        <v>0</v>
      </c>
    </row>
    <row r="31" spans="1:14">
      <c r="A31" s="11"/>
      <c r="C31" s="15"/>
      <c r="D31" s="13"/>
      <c r="E31" s="25" t="s">
        <v>41</v>
      </c>
      <c r="I31" s="14"/>
      <c r="K31" s="14"/>
      <c r="M31" s="14"/>
      <c r="N31" s="28">
        <f>N30</f>
        <v>0</v>
      </c>
    </row>
    <row r="32" spans="1:14">
      <c r="A32" s="37" t="s">
        <v>42</v>
      </c>
      <c r="B32" s="12"/>
      <c r="D32" s="13"/>
      <c r="E32" s="14"/>
      <c r="I32" s="14"/>
      <c r="K32" s="14"/>
      <c r="M32" s="14"/>
      <c r="N32" s="14"/>
    </row>
    <row r="33" spans="1:14">
      <c r="A33" s="11"/>
      <c r="B33" s="12" t="s">
        <v>35</v>
      </c>
      <c r="D33" s="38"/>
      <c r="E33" s="17"/>
      <c r="F33" s="40"/>
      <c r="G33" s="19"/>
      <c r="H33" s="41"/>
      <c r="I33" s="23"/>
      <c r="J33" s="41"/>
      <c r="K33" s="23"/>
      <c r="L33" s="41"/>
      <c r="M33" s="24"/>
      <c r="N33" s="22"/>
    </row>
    <row r="34" spans="1:14">
      <c r="A34" s="11"/>
      <c r="C34" s="15" t="s">
        <v>44</v>
      </c>
      <c r="D34" s="16"/>
      <c r="E34" s="17" t="s">
        <v>45</v>
      </c>
      <c r="F34" s="18"/>
      <c r="G34" s="19">
        <f t="shared" ref="G34:G45" si="23">D34*F34</f>
        <v>0</v>
      </c>
      <c r="H34" s="68"/>
      <c r="I34" s="21">
        <f>G34*H34</f>
        <v>0</v>
      </c>
      <c r="J34" s="68"/>
      <c r="K34" s="21">
        <f t="shared" ref="K34:K41" si="24">D34*J34</f>
        <v>0</v>
      </c>
      <c r="L34" s="68"/>
      <c r="M34" s="24">
        <f>D34*L34</f>
        <v>0</v>
      </c>
      <c r="N34" s="22">
        <f>I34+K34+M34</f>
        <v>0</v>
      </c>
    </row>
    <row r="35" spans="1:14">
      <c r="A35" s="11"/>
      <c r="C35" s="15" t="s">
        <v>26</v>
      </c>
      <c r="D35" s="16"/>
      <c r="E35" s="17" t="s">
        <v>45</v>
      </c>
      <c r="F35" s="18"/>
      <c r="G35" s="19">
        <f t="shared" si="23"/>
        <v>0</v>
      </c>
      <c r="H35" s="68"/>
      <c r="I35" s="21">
        <f>G35*H35</f>
        <v>0</v>
      </c>
      <c r="J35" s="68"/>
      <c r="K35" s="21">
        <f t="shared" si="24"/>
        <v>0</v>
      </c>
      <c r="L35" s="20"/>
      <c r="M35" s="24">
        <f>D35*L35</f>
        <v>0</v>
      </c>
      <c r="N35" s="22">
        <f>I35+K35+M35</f>
        <v>0</v>
      </c>
    </row>
    <row r="36" spans="1:14">
      <c r="A36" s="11"/>
      <c r="C36" s="15" t="s">
        <v>52</v>
      </c>
      <c r="D36" s="16"/>
      <c r="E36" s="17" t="s">
        <v>45</v>
      </c>
      <c r="F36" s="18"/>
      <c r="G36" s="19">
        <f t="shared" ref="G36" si="25">D36*F36</f>
        <v>0</v>
      </c>
      <c r="H36" s="68"/>
      <c r="I36" s="21">
        <f t="shared" ref="I36" si="26">G36*H36</f>
        <v>0</v>
      </c>
      <c r="J36" s="68"/>
      <c r="K36" s="21">
        <f t="shared" ref="K36" si="27">D36*J36</f>
        <v>0</v>
      </c>
      <c r="L36" s="68"/>
      <c r="M36" s="24">
        <f t="shared" ref="M36" si="28">D36*L36</f>
        <v>0</v>
      </c>
      <c r="N36" s="22">
        <f t="shared" ref="N36" si="29">I36+K36+M36</f>
        <v>0</v>
      </c>
    </row>
    <row r="37" spans="1:14">
      <c r="A37" s="11"/>
      <c r="C37" s="15" t="s">
        <v>58</v>
      </c>
      <c r="D37" s="16"/>
      <c r="E37" s="17" t="s">
        <v>45</v>
      </c>
      <c r="F37" s="18"/>
      <c r="G37" s="19">
        <f t="shared" ref="G37:G39" si="30">D37*F37</f>
        <v>0</v>
      </c>
      <c r="H37" s="68"/>
      <c r="I37" s="21">
        <f t="shared" ref="I37:I44" si="31">G37*H37</f>
        <v>0</v>
      </c>
      <c r="J37" s="68"/>
      <c r="K37" s="21">
        <f t="shared" si="24"/>
        <v>0</v>
      </c>
      <c r="L37" s="20"/>
      <c r="M37" s="24">
        <f>D37*L37</f>
        <v>0</v>
      </c>
      <c r="N37" s="22">
        <f t="shared" ref="N37:N39" si="32">I37+K37+M37</f>
        <v>0</v>
      </c>
    </row>
    <row r="38" spans="1:14">
      <c r="A38" s="11"/>
      <c r="C38" s="15" t="s">
        <v>54</v>
      </c>
      <c r="D38" s="16"/>
      <c r="E38" s="17" t="s">
        <v>45</v>
      </c>
      <c r="F38" s="18"/>
      <c r="G38" s="19">
        <f t="shared" si="30"/>
        <v>0</v>
      </c>
      <c r="H38" s="68"/>
      <c r="I38" s="21">
        <f t="shared" si="31"/>
        <v>0</v>
      </c>
      <c r="J38" s="68"/>
      <c r="K38" s="21">
        <f t="shared" si="24"/>
        <v>0</v>
      </c>
      <c r="L38" s="68"/>
      <c r="M38" s="24">
        <f t="shared" ref="M38:M39" si="33">D38*L38</f>
        <v>0</v>
      </c>
      <c r="N38" s="22">
        <f t="shared" si="32"/>
        <v>0</v>
      </c>
    </row>
    <row r="39" spans="1:14">
      <c r="A39" s="11"/>
      <c r="C39" s="15" t="s">
        <v>55</v>
      </c>
      <c r="D39" s="16"/>
      <c r="E39" s="17" t="s">
        <v>45</v>
      </c>
      <c r="F39" s="18"/>
      <c r="G39" s="19">
        <f t="shared" si="30"/>
        <v>0</v>
      </c>
      <c r="H39" s="68"/>
      <c r="I39" s="21">
        <f t="shared" si="31"/>
        <v>0</v>
      </c>
      <c r="J39" s="68"/>
      <c r="K39" s="21">
        <f t="shared" si="24"/>
        <v>0</v>
      </c>
      <c r="L39" s="68"/>
      <c r="M39" s="24">
        <f t="shared" si="33"/>
        <v>0</v>
      </c>
      <c r="N39" s="22">
        <f t="shared" si="32"/>
        <v>0</v>
      </c>
    </row>
    <row r="40" spans="1:14">
      <c r="A40" s="11"/>
      <c r="C40" s="15" t="s">
        <v>56</v>
      </c>
      <c r="D40" s="16"/>
      <c r="E40" s="17" t="s">
        <v>45</v>
      </c>
      <c r="F40" s="18"/>
      <c r="G40" s="19">
        <f t="shared" si="23"/>
        <v>0</v>
      </c>
      <c r="H40" s="68"/>
      <c r="I40" s="21">
        <f t="shared" si="31"/>
        <v>0</v>
      </c>
      <c r="J40" s="68"/>
      <c r="K40" s="21">
        <f t="shared" si="24"/>
        <v>0</v>
      </c>
      <c r="L40" s="68"/>
      <c r="M40" s="24">
        <f t="shared" ref="M40:M41" si="34">D40*L40</f>
        <v>0</v>
      </c>
      <c r="N40" s="22">
        <f t="shared" ref="N40:N41" si="35">I40+K40+M40</f>
        <v>0</v>
      </c>
    </row>
    <row r="41" spans="1:14">
      <c r="A41" s="11"/>
      <c r="C41" s="15" t="s">
        <v>57</v>
      </c>
      <c r="D41" s="16"/>
      <c r="E41" s="17" t="s">
        <v>45</v>
      </c>
      <c r="F41" s="18"/>
      <c r="G41" s="19">
        <f t="shared" si="23"/>
        <v>0</v>
      </c>
      <c r="H41" s="68"/>
      <c r="I41" s="21">
        <f t="shared" si="31"/>
        <v>0</v>
      </c>
      <c r="J41" s="68"/>
      <c r="K41" s="21">
        <f t="shared" si="24"/>
        <v>0</v>
      </c>
      <c r="L41" s="68"/>
      <c r="M41" s="24">
        <f t="shared" si="34"/>
        <v>0</v>
      </c>
      <c r="N41" s="22">
        <f t="shared" si="35"/>
        <v>0</v>
      </c>
    </row>
    <row r="42" spans="1:14">
      <c r="A42" s="11"/>
      <c r="B42" s="12" t="s">
        <v>37</v>
      </c>
      <c r="C42" s="15"/>
      <c r="D42" s="38"/>
      <c r="E42" s="17"/>
      <c r="F42" s="40"/>
      <c r="G42" s="19"/>
      <c r="H42" s="41"/>
      <c r="I42" s="23"/>
      <c r="J42" s="69"/>
      <c r="K42" s="23"/>
      <c r="L42" s="41"/>
      <c r="M42" s="24"/>
      <c r="N42" s="22"/>
    </row>
    <row r="43" spans="1:14">
      <c r="A43" s="11"/>
      <c r="C43" s="15" t="s">
        <v>56</v>
      </c>
      <c r="D43" s="16"/>
      <c r="E43" s="17" t="s">
        <v>45</v>
      </c>
      <c r="F43" s="18"/>
      <c r="G43" s="19">
        <f t="shared" ref="G43" si="36">D43*F43</f>
        <v>0</v>
      </c>
      <c r="H43" s="68"/>
      <c r="I43" s="21">
        <f t="shared" ref="I43" si="37">G43*H43</f>
        <v>0</v>
      </c>
      <c r="J43" s="68"/>
      <c r="K43" s="21">
        <f t="shared" ref="K43" si="38">D43*J43</f>
        <v>0</v>
      </c>
      <c r="L43" s="68"/>
      <c r="M43" s="24">
        <f>L43*G43</f>
        <v>0</v>
      </c>
      <c r="N43" s="22">
        <f t="shared" ref="N43" si="39">I43+K43+M43</f>
        <v>0</v>
      </c>
    </row>
    <row r="44" spans="1:14">
      <c r="A44" s="11"/>
      <c r="C44" s="15" t="s">
        <v>44</v>
      </c>
      <c r="D44" s="16"/>
      <c r="E44" s="17" t="s">
        <v>45</v>
      </c>
      <c r="F44" s="18"/>
      <c r="G44" s="19">
        <f t="shared" si="23"/>
        <v>0</v>
      </c>
      <c r="H44" s="68"/>
      <c r="I44" s="21">
        <f t="shared" si="31"/>
        <v>0</v>
      </c>
      <c r="J44" s="68"/>
      <c r="K44" s="21">
        <f>D44*J44</f>
        <v>0</v>
      </c>
      <c r="L44" s="20"/>
      <c r="M44" s="30">
        <f>L44*D44</f>
        <v>0</v>
      </c>
      <c r="N44" s="22">
        <f t="shared" ref="N44:N45" si="40">I44+K44+M44</f>
        <v>0</v>
      </c>
    </row>
    <row r="45" spans="1:14">
      <c r="A45" s="11"/>
      <c r="C45" s="15" t="s">
        <v>58</v>
      </c>
      <c r="D45" s="16"/>
      <c r="E45" s="17" t="s">
        <v>45</v>
      </c>
      <c r="F45" s="18"/>
      <c r="G45" s="19">
        <f t="shared" si="23"/>
        <v>0</v>
      </c>
      <c r="H45" s="68"/>
      <c r="I45" s="21">
        <f t="shared" ref="I45" si="41">G45*H45</f>
        <v>0</v>
      </c>
      <c r="J45" s="68"/>
      <c r="K45" s="21">
        <f t="shared" ref="K45" si="42">D45*J45</f>
        <v>0</v>
      </c>
      <c r="L45" s="68"/>
      <c r="M45" s="24">
        <f>D45*L45</f>
        <v>0</v>
      </c>
      <c r="N45" s="22">
        <f t="shared" si="40"/>
        <v>0</v>
      </c>
    </row>
    <row r="46" spans="1:14">
      <c r="A46" s="11"/>
      <c r="B46" s="12" t="s">
        <v>40</v>
      </c>
      <c r="D46" s="39"/>
      <c r="E46" s="42"/>
      <c r="F46" s="40"/>
      <c r="G46" s="43"/>
      <c r="H46" s="41"/>
      <c r="I46" s="23"/>
      <c r="J46" s="69"/>
      <c r="K46" s="23"/>
      <c r="L46" s="41"/>
      <c r="M46" s="30"/>
      <c r="N46" s="22"/>
    </row>
    <row r="47" spans="1:14">
      <c r="A47" s="11"/>
      <c r="C47" s="15" t="s">
        <v>58</v>
      </c>
      <c r="D47" s="16"/>
      <c r="E47" s="17" t="s">
        <v>45</v>
      </c>
      <c r="F47" s="18"/>
      <c r="G47" s="29">
        <f t="shared" ref="G47" si="43">D47*F47</f>
        <v>0</v>
      </c>
      <c r="H47" s="68"/>
      <c r="I47" s="21">
        <f t="shared" ref="I47" si="44">G47*H47</f>
        <v>0</v>
      </c>
      <c r="J47" s="68"/>
      <c r="K47" s="21">
        <f t="shared" ref="K47" si="45">D47*J47</f>
        <v>0</v>
      </c>
      <c r="L47" s="68"/>
      <c r="M47" s="30">
        <f t="shared" ref="M47" si="46">L47*D47</f>
        <v>0</v>
      </c>
      <c r="N47" s="22">
        <f t="shared" ref="N47" si="47">I47+K47+M47</f>
        <v>0</v>
      </c>
    </row>
    <row r="48" spans="1:14">
      <c r="A48" s="11"/>
      <c r="D48" s="13"/>
      <c r="E48" s="25" t="s">
        <v>48</v>
      </c>
      <c r="G48" s="26">
        <f>SUBTOTAL(9,G33:G47)</f>
        <v>0</v>
      </c>
      <c r="I48" s="28">
        <f>SUBTOTAL(9,I34:I47)</f>
        <v>0</v>
      </c>
      <c r="J48" s="15"/>
      <c r="K48" s="27">
        <f>SUBTOTAL(9,K34:K47)</f>
        <v>0</v>
      </c>
      <c r="L48" s="15"/>
      <c r="M48" s="28">
        <f>SUBTOTAL(9,M34:M47)</f>
        <v>0</v>
      </c>
      <c r="N48" s="28">
        <f t="shared" ref="N48" si="48">I48+K48+M48</f>
        <v>0</v>
      </c>
    </row>
    <row r="49" spans="1:14">
      <c r="A49" s="11"/>
      <c r="D49" s="13"/>
      <c r="E49" s="25" t="s">
        <v>49</v>
      </c>
      <c r="I49" s="14"/>
      <c r="J49" s="15"/>
      <c r="K49" s="17"/>
      <c r="L49" s="15"/>
      <c r="M49" s="17"/>
      <c r="N49" s="28">
        <f>N48</f>
        <v>0</v>
      </c>
    </row>
    <row r="50" spans="1:14">
      <c r="A50" s="11"/>
      <c r="D50" s="13"/>
      <c r="E50" s="14"/>
      <c r="I50" s="14"/>
      <c r="K50" s="14"/>
      <c r="M50" s="14"/>
      <c r="N50" s="14"/>
    </row>
    <row r="51" spans="1:14" ht="15.6">
      <c r="A51" s="31"/>
      <c r="B51" s="32"/>
      <c r="C51" s="32"/>
      <c r="D51" s="33"/>
      <c r="E51" s="65" t="s">
        <v>59</v>
      </c>
      <c r="F51" s="32"/>
      <c r="G51" s="32"/>
      <c r="H51" s="32"/>
      <c r="I51" s="35"/>
      <c r="J51" s="32"/>
      <c r="K51" s="35"/>
      <c r="L51" s="32"/>
      <c r="M51" s="35"/>
      <c r="N51" s="66">
        <f>SUM(N49,N31)</f>
        <v>0</v>
      </c>
    </row>
  </sheetData>
  <sheetProtection algorithmName="SHA-512" hashValue="B6cV07i4ZxiYDLmQavJ80fLsS8+gE2g8bzluaOG6cV2QsY80SzXW3yRfNynWsw6z2qTVpqoxlNdFOxMqBWYLmA==" saltValue="HJYINjqkUDvPH9ZxfWtnug==" spinCount="100000" sheet="1" objects="1" scenarios="1"/>
  <protectedRanges>
    <protectedRange sqref="D34:D41 D43:D45 D47 F47 F43:F45 F34:F41 H34:H41 H43:H45 H47 J47 L47 L43:L45 J43:J45 J34:J41 L34:L41" name="Range2"/>
    <protectedRange sqref="C7 D15:D22 D24:D27 D29 F29 F24:F27 F15:F22 H15:H22 H24:H27 H29 J29 L29 L24:L27 J24:J27 J15:J22 L15:L22" name="Range1"/>
  </protectedRanges>
  <mergeCells count="11">
    <mergeCell ref="A9:N10"/>
    <mergeCell ref="A11:C12"/>
    <mergeCell ref="D11:E12"/>
    <mergeCell ref="F11:I11"/>
    <mergeCell ref="A2:C5"/>
    <mergeCell ref="D2:K5"/>
    <mergeCell ref="L2:N3"/>
    <mergeCell ref="L4:N5"/>
    <mergeCell ref="A6:N6"/>
    <mergeCell ref="A7:B8"/>
    <mergeCell ref="C7:N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EEFF6-536A-4B32-9785-C6745BE48DED}">
  <dimension ref="A1:N34"/>
  <sheetViews>
    <sheetView zoomScale="120" zoomScaleNormal="120" workbookViewId="0">
      <selection activeCell="C7" sqref="C7:N8"/>
    </sheetView>
  </sheetViews>
  <sheetFormatPr defaultRowHeight="14.45"/>
  <cols>
    <col min="3" max="3" width="45.85546875" customWidth="1"/>
    <col min="14" max="14" width="17.42578125" customWidth="1"/>
  </cols>
  <sheetData>
    <row r="1" spans="1:14">
      <c r="D1" s="1"/>
    </row>
    <row r="2" spans="1:14">
      <c r="A2" s="84"/>
      <c r="B2" s="84"/>
      <c r="C2" s="84"/>
      <c r="D2" s="85" t="s">
        <v>60</v>
      </c>
      <c r="E2" s="85"/>
      <c r="F2" s="85"/>
      <c r="G2" s="85"/>
      <c r="H2" s="85"/>
      <c r="I2" s="85"/>
      <c r="J2" s="85"/>
      <c r="K2" s="85"/>
      <c r="L2" s="83"/>
      <c r="M2" s="83"/>
      <c r="N2" s="83"/>
    </row>
    <row r="3" spans="1:14">
      <c r="A3" s="84"/>
      <c r="B3" s="84"/>
      <c r="C3" s="84"/>
      <c r="D3" s="85"/>
      <c r="E3" s="85"/>
      <c r="F3" s="85"/>
      <c r="G3" s="85"/>
      <c r="H3" s="85"/>
      <c r="I3" s="85"/>
      <c r="J3" s="85"/>
      <c r="K3" s="85"/>
      <c r="L3" s="83"/>
      <c r="M3" s="83"/>
      <c r="N3" s="83"/>
    </row>
    <row r="4" spans="1:14">
      <c r="A4" s="84"/>
      <c r="B4" s="84"/>
      <c r="C4" s="84"/>
      <c r="D4" s="85"/>
      <c r="E4" s="85"/>
      <c r="F4" s="85"/>
      <c r="G4" s="85"/>
      <c r="H4" s="85"/>
      <c r="I4" s="85"/>
      <c r="J4" s="85"/>
      <c r="K4" s="85"/>
      <c r="L4" s="86"/>
      <c r="M4" s="86"/>
      <c r="N4" s="86"/>
    </row>
    <row r="5" spans="1:14">
      <c r="A5" s="84"/>
      <c r="B5" s="84"/>
      <c r="C5" s="84"/>
      <c r="D5" s="85"/>
      <c r="E5" s="85"/>
      <c r="F5" s="85"/>
      <c r="G5" s="85"/>
      <c r="H5" s="85"/>
      <c r="I5" s="85"/>
      <c r="J5" s="85"/>
      <c r="K5" s="85"/>
      <c r="L5" s="86"/>
      <c r="M5" s="86"/>
      <c r="N5" s="86"/>
    </row>
    <row r="6" spans="1:14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4">
      <c r="A7" s="88" t="s">
        <v>10</v>
      </c>
      <c r="B7" s="88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1:14">
      <c r="A8" s="88"/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1:14">
      <c r="A9" s="81" t="s">
        <v>11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4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4">
      <c r="A11" s="82" t="s">
        <v>12</v>
      </c>
      <c r="B11" s="82"/>
      <c r="C11" s="82"/>
      <c r="D11" s="82" t="s">
        <v>13</v>
      </c>
      <c r="E11" s="83" t="s">
        <v>61</v>
      </c>
      <c r="F11" s="83" t="s">
        <v>14</v>
      </c>
      <c r="G11" s="83"/>
      <c r="H11" s="83"/>
      <c r="I11" s="83"/>
      <c r="J11" s="2" t="s">
        <v>15</v>
      </c>
      <c r="K11" s="3"/>
      <c r="L11" s="2" t="s">
        <v>16</v>
      </c>
      <c r="M11" s="3"/>
      <c r="N11" s="4"/>
    </row>
    <row r="12" spans="1:14">
      <c r="A12" s="82"/>
      <c r="B12" s="82"/>
      <c r="C12" s="82"/>
      <c r="D12" s="90"/>
      <c r="E12" s="91"/>
      <c r="F12" s="5" t="s">
        <v>17</v>
      </c>
      <c r="G12" s="6" t="s">
        <v>18</v>
      </c>
      <c r="H12" s="6" t="s">
        <v>19</v>
      </c>
      <c r="I12" s="7" t="s">
        <v>20</v>
      </c>
      <c r="J12" s="8" t="s">
        <v>21</v>
      </c>
      <c r="K12" s="7" t="s">
        <v>20</v>
      </c>
      <c r="L12" s="8" t="s">
        <v>21</v>
      </c>
      <c r="M12" s="9" t="s">
        <v>20</v>
      </c>
      <c r="N12" s="10" t="s">
        <v>20</v>
      </c>
    </row>
    <row r="13" spans="1:14">
      <c r="A13" s="11"/>
      <c r="B13" s="12"/>
      <c r="C13" s="44" t="s">
        <v>62</v>
      </c>
      <c r="D13" s="13"/>
      <c r="E13" s="14"/>
      <c r="I13" s="14"/>
      <c r="K13" s="14"/>
      <c r="M13" s="14"/>
      <c r="N13" s="14"/>
    </row>
    <row r="14" spans="1:14">
      <c r="A14" s="11"/>
      <c r="C14" s="45" t="s">
        <v>63</v>
      </c>
      <c r="D14" s="16"/>
      <c r="E14" s="17" t="s">
        <v>64</v>
      </c>
      <c r="F14" s="18"/>
      <c r="G14" s="19">
        <f t="shared" ref="G14:G31" si="0">D14*F14</f>
        <v>0</v>
      </c>
      <c r="H14" s="68"/>
      <c r="I14" s="21">
        <f t="shared" ref="I14:I31" si="1">G14*H14</f>
        <v>0</v>
      </c>
      <c r="J14" s="20"/>
      <c r="K14" s="21">
        <f t="shared" ref="K14:K31" si="2">D14*J14</f>
        <v>0</v>
      </c>
      <c r="L14" s="48"/>
      <c r="M14" s="24">
        <f t="shared" ref="M14:M24" si="3">L14*D14</f>
        <v>0</v>
      </c>
      <c r="N14" s="22">
        <f t="shared" ref="N14:N22" si="4">I14+K14+M14</f>
        <v>0</v>
      </c>
    </row>
    <row r="15" spans="1:14">
      <c r="A15" s="11"/>
      <c r="C15" s="45" t="s">
        <v>65</v>
      </c>
      <c r="D15" s="76"/>
      <c r="E15" s="17" t="s">
        <v>64</v>
      </c>
      <c r="F15" s="18"/>
      <c r="G15" s="19">
        <f t="shared" si="0"/>
        <v>0</v>
      </c>
      <c r="H15" s="68"/>
      <c r="I15" s="21">
        <f t="shared" si="1"/>
        <v>0</v>
      </c>
      <c r="J15" s="20"/>
      <c r="K15" s="21">
        <f t="shared" si="2"/>
        <v>0</v>
      </c>
      <c r="L15" s="48"/>
      <c r="M15" s="24">
        <f t="shared" si="3"/>
        <v>0</v>
      </c>
      <c r="N15" s="22">
        <f t="shared" si="4"/>
        <v>0</v>
      </c>
    </row>
    <row r="16" spans="1:14">
      <c r="A16" s="11"/>
      <c r="C16" s="45" t="s">
        <v>66</v>
      </c>
      <c r="D16" s="16"/>
      <c r="E16" s="17" t="s">
        <v>64</v>
      </c>
      <c r="F16" s="18"/>
      <c r="G16" s="19">
        <f t="shared" si="0"/>
        <v>0</v>
      </c>
      <c r="H16" s="68"/>
      <c r="I16" s="21">
        <f t="shared" si="1"/>
        <v>0</v>
      </c>
      <c r="J16" s="20"/>
      <c r="K16" s="21">
        <f t="shared" si="2"/>
        <v>0</v>
      </c>
      <c r="L16" s="48"/>
      <c r="M16" s="24">
        <f t="shared" si="3"/>
        <v>0</v>
      </c>
      <c r="N16" s="22">
        <f t="shared" si="4"/>
        <v>0</v>
      </c>
    </row>
    <row r="17" spans="1:14">
      <c r="A17" s="11"/>
      <c r="C17" s="45" t="s">
        <v>67</v>
      </c>
      <c r="D17" s="76"/>
      <c r="E17" s="17" t="s">
        <v>64</v>
      </c>
      <c r="F17" s="18"/>
      <c r="G17" s="19">
        <f t="shared" si="0"/>
        <v>0</v>
      </c>
      <c r="H17" s="20"/>
      <c r="I17" s="21">
        <f t="shared" si="1"/>
        <v>0</v>
      </c>
      <c r="J17" s="20"/>
      <c r="K17" s="21">
        <f t="shared" si="2"/>
        <v>0</v>
      </c>
      <c r="L17" s="48"/>
      <c r="M17" s="24">
        <f t="shared" si="3"/>
        <v>0</v>
      </c>
      <c r="N17" s="22">
        <f t="shared" si="4"/>
        <v>0</v>
      </c>
    </row>
    <row r="18" spans="1:14">
      <c r="A18" s="11"/>
      <c r="C18" s="45" t="s">
        <v>68</v>
      </c>
      <c r="D18" s="76"/>
      <c r="E18" s="17" t="s">
        <v>64</v>
      </c>
      <c r="F18" s="18"/>
      <c r="G18" s="19">
        <f t="shared" si="0"/>
        <v>0</v>
      </c>
      <c r="H18" s="20"/>
      <c r="I18" s="21">
        <f t="shared" si="1"/>
        <v>0</v>
      </c>
      <c r="J18" s="20"/>
      <c r="K18" s="21">
        <f t="shared" si="2"/>
        <v>0</v>
      </c>
      <c r="L18" s="48"/>
      <c r="M18" s="24">
        <f t="shared" ref="M18" si="5">L18*D18</f>
        <v>0</v>
      </c>
      <c r="N18" s="22">
        <f t="shared" ref="N18" si="6">I18+K18+M18</f>
        <v>0</v>
      </c>
    </row>
    <row r="19" spans="1:14">
      <c r="A19" s="11"/>
      <c r="C19" s="45" t="s">
        <v>69</v>
      </c>
      <c r="D19" s="16"/>
      <c r="E19" s="17" t="s">
        <v>64</v>
      </c>
      <c r="F19" s="18"/>
      <c r="G19" s="19">
        <f t="shared" si="0"/>
        <v>0</v>
      </c>
      <c r="H19" s="20"/>
      <c r="I19" s="21">
        <f t="shared" si="1"/>
        <v>0</v>
      </c>
      <c r="J19" s="20"/>
      <c r="K19" s="21">
        <f t="shared" si="2"/>
        <v>0</v>
      </c>
      <c r="L19" s="48"/>
      <c r="M19" s="24">
        <f t="shared" si="3"/>
        <v>0</v>
      </c>
      <c r="N19" s="22">
        <f t="shared" si="4"/>
        <v>0</v>
      </c>
    </row>
    <row r="20" spans="1:14">
      <c r="A20" s="11"/>
      <c r="C20" s="45" t="s">
        <v>70</v>
      </c>
      <c r="D20" s="16"/>
      <c r="E20" s="17" t="s">
        <v>64</v>
      </c>
      <c r="F20" s="18"/>
      <c r="G20" s="19">
        <f t="shared" si="0"/>
        <v>0</v>
      </c>
      <c r="H20" s="20"/>
      <c r="I20" s="21">
        <f t="shared" si="1"/>
        <v>0</v>
      </c>
      <c r="J20" s="20"/>
      <c r="K20" s="21">
        <f t="shared" si="2"/>
        <v>0</v>
      </c>
      <c r="L20" s="48"/>
      <c r="M20" s="24">
        <f t="shared" si="3"/>
        <v>0</v>
      </c>
      <c r="N20" s="22">
        <f t="shared" si="4"/>
        <v>0</v>
      </c>
    </row>
    <row r="21" spans="1:14">
      <c r="A21" s="11"/>
      <c r="C21" s="45" t="s">
        <v>71</v>
      </c>
      <c r="D21" s="16"/>
      <c r="E21" s="17" t="s">
        <v>64</v>
      </c>
      <c r="F21" s="18"/>
      <c r="G21" s="19">
        <f t="shared" si="0"/>
        <v>0</v>
      </c>
      <c r="H21" s="20"/>
      <c r="I21" s="21">
        <f t="shared" si="1"/>
        <v>0</v>
      </c>
      <c r="J21" s="20"/>
      <c r="K21" s="21">
        <f t="shared" si="2"/>
        <v>0</v>
      </c>
      <c r="L21" s="48"/>
      <c r="M21" s="24">
        <f t="shared" si="3"/>
        <v>0</v>
      </c>
      <c r="N21" s="22">
        <f t="shared" si="4"/>
        <v>0</v>
      </c>
    </row>
    <row r="22" spans="1:14">
      <c r="A22" s="11"/>
      <c r="C22" s="45" t="s">
        <v>72</v>
      </c>
      <c r="D22" s="47"/>
      <c r="E22" s="17" t="s">
        <v>64</v>
      </c>
      <c r="F22" s="49"/>
      <c r="G22" s="19">
        <f t="shared" si="0"/>
        <v>0</v>
      </c>
      <c r="H22" s="48"/>
      <c r="I22" s="21">
        <f t="shared" si="1"/>
        <v>0</v>
      </c>
      <c r="J22" s="48"/>
      <c r="K22" s="21">
        <f t="shared" si="2"/>
        <v>0</v>
      </c>
      <c r="L22" s="48"/>
      <c r="M22" s="24">
        <f t="shared" si="3"/>
        <v>0</v>
      </c>
      <c r="N22" s="22">
        <f t="shared" si="4"/>
        <v>0</v>
      </c>
    </row>
    <row r="23" spans="1:14">
      <c r="A23" s="11"/>
      <c r="C23" s="45" t="s">
        <v>73</v>
      </c>
      <c r="D23" s="16"/>
      <c r="E23" s="17" t="s">
        <v>64</v>
      </c>
      <c r="F23" s="18"/>
      <c r="G23" s="19">
        <f t="shared" si="0"/>
        <v>0</v>
      </c>
      <c r="H23" s="20"/>
      <c r="I23" s="21">
        <f t="shared" si="1"/>
        <v>0</v>
      </c>
      <c r="J23" s="20"/>
      <c r="K23" s="21">
        <f t="shared" si="2"/>
        <v>0</v>
      </c>
      <c r="L23" s="48"/>
      <c r="M23" s="24">
        <f t="shared" si="3"/>
        <v>0</v>
      </c>
      <c r="N23" s="22">
        <f t="shared" ref="N23:N31" si="7">I23+K23+M23</f>
        <v>0</v>
      </c>
    </row>
    <row r="24" spans="1:14">
      <c r="A24" s="11"/>
      <c r="C24" s="45" t="s">
        <v>74</v>
      </c>
      <c r="D24" s="16"/>
      <c r="E24" s="17" t="s">
        <v>64</v>
      </c>
      <c r="F24" s="18"/>
      <c r="G24" s="19">
        <f t="shared" si="0"/>
        <v>0</v>
      </c>
      <c r="H24" s="20"/>
      <c r="I24" s="21">
        <f t="shared" si="1"/>
        <v>0</v>
      </c>
      <c r="J24" s="20"/>
      <c r="K24" s="21">
        <f t="shared" si="2"/>
        <v>0</v>
      </c>
      <c r="L24" s="48"/>
      <c r="M24" s="24">
        <f t="shared" si="3"/>
        <v>0</v>
      </c>
      <c r="N24" s="22">
        <f t="shared" si="7"/>
        <v>0</v>
      </c>
    </row>
    <row r="25" spans="1:14">
      <c r="A25" s="11"/>
      <c r="C25" s="45" t="s">
        <v>75</v>
      </c>
      <c r="D25" s="16"/>
      <c r="E25" s="17" t="s">
        <v>76</v>
      </c>
      <c r="F25" s="18"/>
      <c r="G25" s="19">
        <f t="shared" si="0"/>
        <v>0</v>
      </c>
      <c r="H25" s="20"/>
      <c r="I25" s="21">
        <f t="shared" si="1"/>
        <v>0</v>
      </c>
      <c r="J25" s="20"/>
      <c r="K25" s="21">
        <f t="shared" si="2"/>
        <v>0</v>
      </c>
      <c r="L25" s="48"/>
      <c r="M25" s="24">
        <f t="shared" ref="M25:M27" si="8">L25*D25</f>
        <v>0</v>
      </c>
      <c r="N25" s="22">
        <f t="shared" si="7"/>
        <v>0</v>
      </c>
    </row>
    <row r="26" spans="1:14">
      <c r="A26" s="11"/>
      <c r="C26" s="45" t="s">
        <v>77</v>
      </c>
      <c r="D26" s="16"/>
      <c r="E26" s="17" t="s">
        <v>64</v>
      </c>
      <c r="F26" s="18"/>
      <c r="G26" s="19">
        <f t="shared" si="0"/>
        <v>0</v>
      </c>
      <c r="H26" s="20"/>
      <c r="I26" s="21">
        <f t="shared" si="1"/>
        <v>0</v>
      </c>
      <c r="J26" s="20"/>
      <c r="K26" s="21">
        <f t="shared" si="2"/>
        <v>0</v>
      </c>
      <c r="L26" s="48"/>
      <c r="M26" s="24">
        <f t="shared" si="8"/>
        <v>0</v>
      </c>
      <c r="N26" s="22">
        <f t="shared" si="7"/>
        <v>0</v>
      </c>
    </row>
    <row r="27" spans="1:14">
      <c r="A27" s="11"/>
      <c r="C27" s="45" t="s">
        <v>78</v>
      </c>
      <c r="D27" s="16"/>
      <c r="E27" s="17" t="s">
        <v>64</v>
      </c>
      <c r="F27" s="18"/>
      <c r="G27" s="19">
        <f t="shared" si="0"/>
        <v>0</v>
      </c>
      <c r="H27" s="68"/>
      <c r="I27" s="21">
        <f t="shared" si="1"/>
        <v>0</v>
      </c>
      <c r="J27" s="20"/>
      <c r="K27" s="21">
        <f t="shared" si="2"/>
        <v>0</v>
      </c>
      <c r="L27" s="48"/>
      <c r="M27" s="24">
        <f t="shared" si="8"/>
        <v>0</v>
      </c>
      <c r="N27" s="22">
        <f t="shared" si="7"/>
        <v>0</v>
      </c>
    </row>
    <row r="28" spans="1:14">
      <c r="A28" s="11"/>
      <c r="C28" s="45" t="s">
        <v>79</v>
      </c>
      <c r="D28" s="16"/>
      <c r="E28" s="17" t="s">
        <v>64</v>
      </c>
      <c r="F28" s="18"/>
      <c r="G28" s="19">
        <f t="shared" si="0"/>
        <v>0</v>
      </c>
      <c r="H28" s="20"/>
      <c r="I28" s="21">
        <f t="shared" si="1"/>
        <v>0</v>
      </c>
      <c r="J28" s="20"/>
      <c r="K28" s="21">
        <f t="shared" si="2"/>
        <v>0</v>
      </c>
      <c r="L28" s="48"/>
      <c r="M28" s="24">
        <f>L28*D28</f>
        <v>0</v>
      </c>
      <c r="N28" s="22">
        <f t="shared" si="7"/>
        <v>0</v>
      </c>
    </row>
    <row r="29" spans="1:14">
      <c r="A29" s="11"/>
      <c r="C29" s="45" t="s">
        <v>80</v>
      </c>
      <c r="D29" s="16"/>
      <c r="E29" s="17" t="s">
        <v>76</v>
      </c>
      <c r="F29" s="18"/>
      <c r="G29" s="19">
        <f t="shared" si="0"/>
        <v>0</v>
      </c>
      <c r="H29" s="20"/>
      <c r="I29" s="21">
        <f t="shared" si="1"/>
        <v>0</v>
      </c>
      <c r="J29" s="20"/>
      <c r="K29" s="21">
        <f t="shared" si="2"/>
        <v>0</v>
      </c>
      <c r="L29" s="48"/>
      <c r="M29" s="24">
        <f t="shared" ref="M29:M31" si="9">L29*D29</f>
        <v>0</v>
      </c>
      <c r="N29" s="22">
        <f t="shared" si="7"/>
        <v>0</v>
      </c>
    </row>
    <row r="30" spans="1:14">
      <c r="A30" s="11"/>
      <c r="C30" s="45" t="s">
        <v>81</v>
      </c>
      <c r="D30" s="16"/>
      <c r="E30" s="17" t="s">
        <v>64</v>
      </c>
      <c r="F30" s="18"/>
      <c r="G30" s="19">
        <f t="shared" si="0"/>
        <v>0</v>
      </c>
      <c r="H30" s="20"/>
      <c r="I30" s="21">
        <f t="shared" si="1"/>
        <v>0</v>
      </c>
      <c r="J30" s="20"/>
      <c r="K30" s="21">
        <f t="shared" si="2"/>
        <v>0</v>
      </c>
      <c r="L30" s="48"/>
      <c r="M30" s="24">
        <f t="shared" si="9"/>
        <v>0</v>
      </c>
      <c r="N30" s="22">
        <f t="shared" si="7"/>
        <v>0</v>
      </c>
    </row>
    <row r="31" spans="1:14">
      <c r="A31" s="11"/>
      <c r="C31" s="45" t="s">
        <v>82</v>
      </c>
      <c r="D31" s="16"/>
      <c r="E31" s="17" t="s">
        <v>64</v>
      </c>
      <c r="F31" s="18"/>
      <c r="G31" s="19">
        <f t="shared" si="0"/>
        <v>0</v>
      </c>
      <c r="H31" s="20"/>
      <c r="I31" s="21">
        <f t="shared" si="1"/>
        <v>0</v>
      </c>
      <c r="J31" s="20"/>
      <c r="K31" s="21">
        <f t="shared" si="2"/>
        <v>0</v>
      </c>
      <c r="L31" s="48"/>
      <c r="M31" s="24">
        <f t="shared" si="9"/>
        <v>0</v>
      </c>
      <c r="N31" s="22">
        <f t="shared" si="7"/>
        <v>0</v>
      </c>
    </row>
    <row r="32" spans="1:14">
      <c r="A32" s="11"/>
      <c r="D32" s="13"/>
      <c r="E32" s="25" t="s">
        <v>83</v>
      </c>
      <c r="G32" s="26">
        <f>SUBTOTAL(9,G14:G31)</f>
        <v>0</v>
      </c>
      <c r="I32" s="27">
        <f>SUBTOTAL(9,I14:I31)</f>
        <v>0</v>
      </c>
      <c r="J32" s="15"/>
      <c r="K32" s="27">
        <f>SUBTOTAL(9,K14:K31)</f>
        <v>0</v>
      </c>
      <c r="L32" s="15"/>
      <c r="M32" s="27">
        <f>SUBTOTAL(9,M14:M30)</f>
        <v>0</v>
      </c>
      <c r="N32" s="28">
        <f t="shared" ref="N32" si="10">I32+K32+M32</f>
        <v>0</v>
      </c>
    </row>
    <row r="33" spans="1:14">
      <c r="A33" s="11"/>
      <c r="D33" s="13"/>
      <c r="E33" s="25"/>
      <c r="G33" s="26"/>
      <c r="I33" s="27"/>
      <c r="J33" s="15"/>
      <c r="K33" s="27"/>
      <c r="L33" s="15"/>
      <c r="M33" s="27"/>
      <c r="N33" s="28"/>
    </row>
    <row r="34" spans="1:14" ht="15.6">
      <c r="A34" s="31"/>
      <c r="B34" s="32"/>
      <c r="C34" s="32"/>
      <c r="D34" s="33"/>
      <c r="E34" s="34" t="s">
        <v>84</v>
      </c>
      <c r="F34" s="32"/>
      <c r="G34" s="32"/>
      <c r="H34" s="32"/>
      <c r="I34" s="35"/>
      <c r="J34" s="32"/>
      <c r="K34" s="35"/>
      <c r="L34" s="32"/>
      <c r="M34" s="35"/>
      <c r="N34" s="66">
        <f>N32</f>
        <v>0</v>
      </c>
    </row>
  </sheetData>
  <sheetProtection algorithmName="SHA-512" hashValue="jEmFmeeptBzBQMBHqRcGDBUIJylg/KKuGSnnz5T0ZU2dKC49jjximMMuFk2q7+bb2kvtJc+GwHbpmZ36qmLtmw==" saltValue="vUUrZk1zaI2VNMNHdWVvEw==" spinCount="100000" sheet="1" objects="1" scenarios="1"/>
  <protectedRanges>
    <protectedRange sqref="C7 D14:D31 F14:F31 H14:H31 J14:J31 L14:L31" name="Range1"/>
  </protectedRanges>
  <mergeCells count="12">
    <mergeCell ref="A9:N10"/>
    <mergeCell ref="A11:C12"/>
    <mergeCell ref="F11:I11"/>
    <mergeCell ref="A2:C5"/>
    <mergeCell ref="D2:K5"/>
    <mergeCell ref="L2:N3"/>
    <mergeCell ref="L4:N5"/>
    <mergeCell ref="A6:N6"/>
    <mergeCell ref="A7:B8"/>
    <mergeCell ref="C7:N8"/>
    <mergeCell ref="D11:D12"/>
    <mergeCell ref="E11:E1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E869-CBA1-4574-917F-BA8FF1CC6C68}">
  <dimension ref="A2:B33"/>
  <sheetViews>
    <sheetView zoomScale="120" zoomScaleNormal="120" workbookViewId="0"/>
  </sheetViews>
  <sheetFormatPr defaultRowHeight="14.45"/>
  <cols>
    <col min="1" max="1" width="26.85546875" customWidth="1"/>
    <col min="2" max="2" width="16.7109375" customWidth="1"/>
    <col min="3" max="3" width="17.5703125" customWidth="1"/>
  </cols>
  <sheetData>
    <row r="2" spans="1:2" ht="15.6">
      <c r="A2" s="52" t="s">
        <v>85</v>
      </c>
      <c r="B2" s="67" t="s">
        <v>86</v>
      </c>
    </row>
    <row r="3" spans="1:2">
      <c r="A3" t="s">
        <v>63</v>
      </c>
      <c r="B3" s="50">
        <v>102</v>
      </c>
    </row>
    <row r="4" spans="1:2">
      <c r="A4" t="s">
        <v>65</v>
      </c>
      <c r="B4" s="50">
        <v>102</v>
      </c>
    </row>
    <row r="5" spans="1:2">
      <c r="A5" t="s">
        <v>66</v>
      </c>
      <c r="B5" s="50">
        <v>102</v>
      </c>
    </row>
    <row r="6" spans="1:2">
      <c r="A6" t="s">
        <v>87</v>
      </c>
      <c r="B6" s="50">
        <v>66</v>
      </c>
    </row>
    <row r="7" spans="1:2">
      <c r="A7" t="s">
        <v>88</v>
      </c>
      <c r="B7" s="50">
        <v>65</v>
      </c>
    </row>
    <row r="8" spans="1:2">
      <c r="A8" t="s">
        <v>89</v>
      </c>
      <c r="B8" s="50">
        <v>68</v>
      </c>
    </row>
    <row r="9" spans="1:2">
      <c r="A9" t="s">
        <v>90</v>
      </c>
      <c r="B9" s="50">
        <v>75</v>
      </c>
    </row>
    <row r="10" spans="1:2">
      <c r="A10" t="s">
        <v>91</v>
      </c>
      <c r="B10" s="50">
        <v>73</v>
      </c>
    </row>
    <row r="11" spans="1:2">
      <c r="A11" t="s">
        <v>92</v>
      </c>
      <c r="B11" s="50">
        <v>165</v>
      </c>
    </row>
    <row r="12" spans="1:2">
      <c r="A12" t="s">
        <v>93</v>
      </c>
      <c r="B12" s="50">
        <v>155</v>
      </c>
    </row>
    <row r="14" spans="1:2" ht="28.9">
      <c r="A14" s="44" t="s">
        <v>94</v>
      </c>
      <c r="B14" s="77" t="s">
        <v>95</v>
      </c>
    </row>
    <row r="15" spans="1:2">
      <c r="A15" t="s">
        <v>96</v>
      </c>
      <c r="B15" s="78">
        <v>0.12</v>
      </c>
    </row>
    <row r="16" spans="1:2">
      <c r="A16" t="s">
        <v>97</v>
      </c>
      <c r="B16" s="78">
        <v>0.5</v>
      </c>
    </row>
    <row r="17" spans="1:2">
      <c r="A17" t="s">
        <v>98</v>
      </c>
      <c r="B17" s="78">
        <v>0.5</v>
      </c>
    </row>
    <row r="18" spans="1:2">
      <c r="A18" t="s">
        <v>99</v>
      </c>
      <c r="B18" s="78">
        <v>0.48</v>
      </c>
    </row>
    <row r="19" spans="1:2">
      <c r="A19" t="s">
        <v>100</v>
      </c>
      <c r="B19" s="78">
        <v>0.106</v>
      </c>
    </row>
    <row r="20" spans="1:2">
      <c r="A20" t="s">
        <v>101</v>
      </c>
      <c r="B20" s="78">
        <v>0.224</v>
      </c>
    </row>
    <row r="21" spans="1:2">
      <c r="A21" t="s">
        <v>102</v>
      </c>
      <c r="B21" s="78">
        <v>0.20200000000000001</v>
      </c>
    </row>
    <row r="22" spans="1:2">
      <c r="A22" t="s">
        <v>103</v>
      </c>
      <c r="B22" s="78">
        <v>0.30299999999999999</v>
      </c>
    </row>
    <row r="23" spans="1:2">
      <c r="A23" t="s">
        <v>104</v>
      </c>
      <c r="B23" s="78">
        <v>0.48</v>
      </c>
    </row>
    <row r="24" spans="1:2">
      <c r="A24" t="s">
        <v>105</v>
      </c>
      <c r="B24" s="78">
        <v>0.47699999999999998</v>
      </c>
    </row>
    <row r="25" spans="1:2">
      <c r="A25" t="s">
        <v>106</v>
      </c>
      <c r="B25" s="78">
        <v>0.47699999999999998</v>
      </c>
    </row>
    <row r="26" spans="1:2">
      <c r="A26" t="s">
        <v>107</v>
      </c>
      <c r="B26" s="78">
        <v>0.47699999999999998</v>
      </c>
    </row>
    <row r="27" spans="1:2">
      <c r="A27" t="s">
        <v>108</v>
      </c>
      <c r="B27" s="78">
        <v>0.56399999999999995</v>
      </c>
    </row>
    <row r="28" spans="1:2">
      <c r="A28" t="s">
        <v>109</v>
      </c>
      <c r="B28" s="78">
        <v>1.006</v>
      </c>
    </row>
    <row r="29" spans="1:2">
      <c r="A29" t="s">
        <v>110</v>
      </c>
      <c r="B29" s="78">
        <v>0.76300000000000001</v>
      </c>
    </row>
    <row r="30" spans="1:2">
      <c r="A30" t="s">
        <v>111</v>
      </c>
      <c r="B30" s="78">
        <v>0.45100000000000001</v>
      </c>
    </row>
    <row r="31" spans="1:2">
      <c r="A31" t="s">
        <v>112</v>
      </c>
      <c r="B31" s="78">
        <v>0.437</v>
      </c>
    </row>
    <row r="32" spans="1:2">
      <c r="A32" t="s">
        <v>113</v>
      </c>
      <c r="B32" s="78">
        <v>0.56399999999999995</v>
      </c>
    </row>
    <row r="33" spans="1:2">
      <c r="A33" t="s">
        <v>114</v>
      </c>
      <c r="B33" s="78" t="s">
        <v>115</v>
      </c>
    </row>
  </sheetData>
  <sheetProtection algorithmName="SHA-512" hashValue="vnAl5G6k+oqvWMpNTvN2sydVpIo5OSPgehyHeEEBI3wjZJ+Deq1+Cyr3dEqP3VgJYDU2StiNet6/gUlHwT8T9A==" saltValue="DwZ6FcOIPfVKRZ78sQJBjQ==" spinCount="100000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91374-D7B5-455D-B8BC-546CDAE86612}">
  <dimension ref="A2:C34"/>
  <sheetViews>
    <sheetView zoomScale="120" zoomScaleNormal="120" workbookViewId="0"/>
  </sheetViews>
  <sheetFormatPr defaultRowHeight="14.45"/>
  <cols>
    <col min="1" max="1" width="22.28515625" customWidth="1"/>
    <col min="2" max="2" width="7.7109375" customWidth="1"/>
    <col min="3" max="3" width="12.140625" customWidth="1"/>
    <col min="4" max="4" width="10.28515625" customWidth="1"/>
  </cols>
  <sheetData>
    <row r="2" spans="1:3" ht="15.6">
      <c r="A2" s="52" t="s">
        <v>116</v>
      </c>
      <c r="B2" s="67" t="s">
        <v>61</v>
      </c>
      <c r="C2" s="67" t="s">
        <v>117</v>
      </c>
    </row>
    <row r="3" spans="1:3">
      <c r="A3" s="44" t="s">
        <v>42</v>
      </c>
      <c r="B3" s="44"/>
      <c r="C3" s="50"/>
    </row>
    <row r="4" spans="1:3">
      <c r="A4" s="51" t="s">
        <v>26</v>
      </c>
      <c r="B4" s="51" t="s">
        <v>45</v>
      </c>
      <c r="C4" s="50">
        <v>171</v>
      </c>
    </row>
    <row r="5" spans="1:3">
      <c r="A5" s="51" t="s">
        <v>52</v>
      </c>
      <c r="B5" s="51" t="s">
        <v>45</v>
      </c>
      <c r="C5" s="50">
        <v>171</v>
      </c>
    </row>
    <row r="6" spans="1:3">
      <c r="A6" s="51" t="s">
        <v>44</v>
      </c>
      <c r="B6" s="51" t="s">
        <v>45</v>
      </c>
      <c r="C6" s="50">
        <v>159</v>
      </c>
    </row>
    <row r="7" spans="1:3">
      <c r="A7" s="51" t="s">
        <v>56</v>
      </c>
      <c r="B7" s="51" t="s">
        <v>45</v>
      </c>
      <c r="C7" s="50">
        <v>159</v>
      </c>
    </row>
    <row r="8" spans="1:3">
      <c r="A8" s="51" t="s">
        <v>33</v>
      </c>
      <c r="B8" s="51" t="s">
        <v>45</v>
      </c>
      <c r="C8" s="50">
        <v>154</v>
      </c>
    </row>
    <row r="9" spans="1:3">
      <c r="A9" s="51" t="s">
        <v>118</v>
      </c>
      <c r="B9" s="51" t="s">
        <v>45</v>
      </c>
      <c r="C9" s="50">
        <v>221</v>
      </c>
    </row>
    <row r="10" spans="1:3">
      <c r="A10" s="51" t="s">
        <v>119</v>
      </c>
      <c r="B10" s="51" t="s">
        <v>45</v>
      </c>
      <c r="C10" s="50">
        <v>211</v>
      </c>
    </row>
    <row r="11" spans="1:3">
      <c r="A11" s="51" t="s">
        <v>120</v>
      </c>
      <c r="B11" s="51" t="s">
        <v>45</v>
      </c>
      <c r="C11" s="50">
        <v>154</v>
      </c>
    </row>
    <row r="12" spans="1:3">
      <c r="A12" s="51" t="s">
        <v>121</v>
      </c>
      <c r="B12" s="51" t="s">
        <v>45</v>
      </c>
      <c r="C12" s="50">
        <v>143</v>
      </c>
    </row>
    <row r="13" spans="1:3">
      <c r="A13" s="53" t="s">
        <v>122</v>
      </c>
      <c r="B13" s="53"/>
      <c r="C13" s="50"/>
    </row>
    <row r="14" spans="1:3">
      <c r="A14" s="51" t="s">
        <v>123</v>
      </c>
      <c r="B14" s="51" t="s">
        <v>25</v>
      </c>
      <c r="C14" s="50">
        <v>2</v>
      </c>
    </row>
    <row r="15" spans="1:3">
      <c r="A15" s="51" t="s">
        <v>124</v>
      </c>
      <c r="B15" s="51" t="s">
        <v>25</v>
      </c>
      <c r="C15" s="50">
        <v>2</v>
      </c>
    </row>
    <row r="16" spans="1:3">
      <c r="A16" s="51" t="s">
        <v>125</v>
      </c>
      <c r="B16" s="51" t="s">
        <v>25</v>
      </c>
      <c r="C16" s="50">
        <v>1</v>
      </c>
    </row>
    <row r="17" spans="1:3">
      <c r="A17" s="53" t="s">
        <v>126</v>
      </c>
      <c r="C17" s="50"/>
    </row>
    <row r="18" spans="1:3">
      <c r="A18" s="51" t="s">
        <v>127</v>
      </c>
      <c r="B18" s="51" t="s">
        <v>45</v>
      </c>
      <c r="C18" s="50">
        <v>15</v>
      </c>
    </row>
    <row r="19" spans="1:3">
      <c r="A19" s="51" t="s">
        <v>128</v>
      </c>
      <c r="B19" s="51" t="s">
        <v>45</v>
      </c>
      <c r="C19" s="50">
        <v>20</v>
      </c>
    </row>
    <row r="20" spans="1:3">
      <c r="A20" s="51" t="s">
        <v>129</v>
      </c>
      <c r="B20" s="51" t="s">
        <v>45</v>
      </c>
      <c r="C20" s="50">
        <v>30</v>
      </c>
    </row>
    <row r="21" spans="1:3">
      <c r="A21" s="51" t="s">
        <v>130</v>
      </c>
      <c r="B21" s="51" t="s">
        <v>45</v>
      </c>
      <c r="C21" s="50">
        <v>35</v>
      </c>
    </row>
    <row r="22" spans="1:3">
      <c r="A22" s="51" t="s">
        <v>131</v>
      </c>
      <c r="B22" s="51" t="s">
        <v>45</v>
      </c>
      <c r="C22" s="50">
        <v>40</v>
      </c>
    </row>
    <row r="23" spans="1:3">
      <c r="A23" s="51" t="s">
        <v>132</v>
      </c>
      <c r="B23" s="51" t="s">
        <v>45</v>
      </c>
      <c r="C23" s="50">
        <v>45</v>
      </c>
    </row>
    <row r="24" spans="1:3">
      <c r="A24" s="51" t="s">
        <v>133</v>
      </c>
      <c r="B24" s="51" t="s">
        <v>45</v>
      </c>
      <c r="C24" s="50">
        <v>50</v>
      </c>
    </row>
    <row r="25" spans="1:3">
      <c r="A25" s="51" t="s">
        <v>134</v>
      </c>
      <c r="B25" s="51" t="s">
        <v>45</v>
      </c>
      <c r="C25" s="50">
        <v>55</v>
      </c>
    </row>
    <row r="26" spans="1:3">
      <c r="A26" s="51" t="s">
        <v>135</v>
      </c>
      <c r="B26" s="51" t="s">
        <v>45</v>
      </c>
      <c r="C26" s="50">
        <v>60</v>
      </c>
    </row>
    <row r="27" spans="1:3">
      <c r="A27" s="51" t="s">
        <v>136</v>
      </c>
      <c r="B27" s="51" t="s">
        <v>45</v>
      </c>
      <c r="C27" s="50">
        <v>65</v>
      </c>
    </row>
    <row r="28" spans="1:3">
      <c r="A28" s="53" t="s">
        <v>137</v>
      </c>
      <c r="C28" s="50"/>
    </row>
    <row r="29" spans="1:3">
      <c r="A29" s="51" t="s">
        <v>138</v>
      </c>
      <c r="B29" s="51" t="s">
        <v>64</v>
      </c>
      <c r="C29" s="50">
        <v>800</v>
      </c>
    </row>
    <row r="30" spans="1:3">
      <c r="A30" s="51" t="s">
        <v>69</v>
      </c>
      <c r="B30" s="51" t="s">
        <v>64</v>
      </c>
      <c r="C30" s="50">
        <v>1000</v>
      </c>
    </row>
    <row r="31" spans="1:3">
      <c r="A31" s="51"/>
      <c r="B31" s="51"/>
      <c r="C31" s="50"/>
    </row>
    <row r="32" spans="1:3">
      <c r="A32" s="51"/>
      <c r="B32" s="51"/>
      <c r="C32" s="50"/>
    </row>
    <row r="33" spans="3:3">
      <c r="C33" s="50"/>
    </row>
    <row r="34" spans="3:3">
      <c r="C34" s="50"/>
    </row>
  </sheetData>
  <sheetProtection algorithmName="SHA-512" hashValue="ZBkViGx9Uuu46ugwqa8Lty07A3CqP+q17xLMSFZedDH6DG6UnQyHTZSuBqU584wFsvjRB3nLAykPMo21HvTyqA==" saltValue="Lg9jpy+MgiTEsMchPjjfxg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a7ef98-6b46-43a6-9583-4182148dc7b6">
      <Terms xmlns="http://schemas.microsoft.com/office/infopath/2007/PartnerControls"/>
    </lcf76f155ced4ddcb4097134ff3c332f>
    <TaxCatchAll xmlns="14190857-af80-4a0d-b09f-e49c6d18e6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A6EAC021E8E04B808A58C0B5480C46" ma:contentTypeVersion="17" ma:contentTypeDescription="Create a new document." ma:contentTypeScope="" ma:versionID="a5d71535311c32fa1cfe21c4940b1206">
  <xsd:schema xmlns:xsd="http://www.w3.org/2001/XMLSchema" xmlns:xs="http://www.w3.org/2001/XMLSchema" xmlns:p="http://schemas.microsoft.com/office/2006/metadata/properties" xmlns:ns2="4da7ef98-6b46-43a6-9583-4182148dc7b6" xmlns:ns3="56304565-797d-4243-907d-675855d43d54" xmlns:ns4="14190857-af80-4a0d-b09f-e49c6d18e659" targetNamespace="http://schemas.microsoft.com/office/2006/metadata/properties" ma:root="true" ma:fieldsID="c40e4f455f68a1f86b5079b72cd78af0" ns2:_="" ns3:_="" ns4:_="">
    <xsd:import namespace="4da7ef98-6b46-43a6-9583-4182148dc7b6"/>
    <xsd:import namespace="56304565-797d-4243-907d-675855d43d54"/>
    <xsd:import namespace="14190857-af80-4a0d-b09f-e49c6d18e6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7ef98-6b46-43a6-9583-4182148dc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2479f3e-224e-4b0b-93d6-dfb87aec23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04565-797d-4243-907d-675855d43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90857-af80-4a0d-b09f-e49c6d18e65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7c3c953-dd0c-4f9f-a6a6-9fb548bf2578}" ma:internalName="TaxCatchAll" ma:showField="CatchAllData" ma:web="56304565-797d-4243-907d-675855d43d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C19BE2-E896-4835-AE05-D5112F5BDDC7}"/>
</file>

<file path=customXml/itemProps2.xml><?xml version="1.0" encoding="utf-8"?>
<ds:datastoreItem xmlns:ds="http://schemas.openxmlformats.org/officeDocument/2006/customXml" ds:itemID="{4A1378E3-3AD5-4A42-AF5A-439ABD3782C6}"/>
</file>

<file path=customXml/itemProps3.xml><?xml version="1.0" encoding="utf-8"?>
<ds:datastoreItem xmlns:ds="http://schemas.openxmlformats.org/officeDocument/2006/customXml" ds:itemID="{7EABFFC4-D0D9-4709-B2B5-47BDC74D4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Alkam, Diah T.</dc:creator>
  <cp:keywords/>
  <dc:description/>
  <cp:lastModifiedBy>Oni, Daniel O</cp:lastModifiedBy>
  <cp:revision/>
  <dcterms:created xsi:type="dcterms:W3CDTF">2022-12-01T21:53:57Z</dcterms:created>
  <dcterms:modified xsi:type="dcterms:W3CDTF">2023-02-06T18:59:49Z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0x010100F3A6EAC021E8E04B808A58C0B5480C46</vt:lpwstr>
  </property>
  <property fmtid="{D5CDD505-2E9C-101B-9397-08002B2CF9AE}" pid="3" name="MediaServiceImageTags">
    <vt:lpwstr/>
  </property>
</Properties>
</file>